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135" windowWidth="20115" windowHeight="8460" activeTab="0"/>
  </bookViews>
  <sheets>
    <sheet name="intro" sheetId="1" r:id="rId1"/>
    <sheet name="gantt" sheetId="2" r:id="rId2"/>
    <sheet name="activity" sheetId="3" r:id="rId3"/>
    <sheet name="control" sheetId="4" r:id="rId4"/>
    <sheet name="basic" sheetId="5" r:id="rId5"/>
    <sheet name="menuSheet" sheetId="6" r:id="rId6"/>
  </sheets>
  <definedNames>
    <definedName name="activityRange">'activity'!$A$6:$A$11</definedName>
    <definedName name="DateOfPreparation">'gantt'!$B$15</definedName>
    <definedName name="NameOfPerson">'gantt'!$B$14</definedName>
    <definedName name="peopleRange">'gantt'!$CD$4:$CG$4</definedName>
    <definedName name="scheduleRange">'gantt'!$R$5:$CC$5</definedName>
  </definedNames>
  <calcPr fullCalcOnLoad="1"/>
</workbook>
</file>

<file path=xl/sharedStrings.xml><?xml version="1.0" encoding="utf-8"?>
<sst xmlns="http://schemas.openxmlformats.org/spreadsheetml/2006/main" count="88" uniqueCount="57">
  <si>
    <t>Start</t>
  </si>
  <si>
    <t>Finish</t>
  </si>
  <si>
    <t>Event</t>
  </si>
  <si>
    <t>Level</t>
  </si>
  <si>
    <t>Caption</t>
  </si>
  <si>
    <t>Position/macro</t>
  </si>
  <si>
    <t>Divider</t>
  </si>
  <si>
    <t>FaceID</t>
  </si>
  <si>
    <t>&amp;Gantt</t>
  </si>
  <si>
    <t>&amp;Activities</t>
  </si>
  <si>
    <t>&amp;People</t>
  </si>
  <si>
    <t>Basic details</t>
  </si>
  <si>
    <t>Prepared by</t>
  </si>
  <si>
    <t>duration</t>
  </si>
  <si>
    <t>addBasicDetailsForm</t>
  </si>
  <si>
    <t>hideTimes</t>
  </si>
  <si>
    <t>revealTimes</t>
  </si>
  <si>
    <t>Start + end periods</t>
  </si>
  <si>
    <t>&amp;Add person</t>
  </si>
  <si>
    <t>&amp;Add activity</t>
  </si>
  <si>
    <t>&amp;Delete activity</t>
  </si>
  <si>
    <t>addPeopleForm</t>
  </si>
  <si>
    <t>hidePeople</t>
  </si>
  <si>
    <t>revealPeople</t>
  </si>
  <si>
    <t>addActivityForm</t>
  </si>
  <si>
    <t>start date</t>
  </si>
  <si>
    <t>period</t>
  </si>
  <si>
    <t>Notes</t>
  </si>
  <si>
    <t>IGA Scheduling v1</t>
  </si>
  <si>
    <t>deleteActivityForm</t>
  </si>
  <si>
    <t>A&amp;mend activity</t>
  </si>
  <si>
    <t>A&amp;mend person</t>
  </si>
  <si>
    <t>&amp;Delete person</t>
  </si>
  <si>
    <t>amendActivityForm</t>
  </si>
  <si>
    <t>amendPersonForm</t>
  </si>
  <si>
    <t>person1</t>
  </si>
  <si>
    <t>person2</t>
  </si>
  <si>
    <t>&amp;Hide people</t>
  </si>
  <si>
    <t>&amp;Reveal people</t>
  </si>
  <si>
    <t>&amp;Reveal start and end times</t>
  </si>
  <si>
    <t>&amp;Hide start and end times</t>
  </si>
  <si>
    <t>stop</t>
  </si>
  <si>
    <t>deletePersonForm</t>
  </si>
  <si>
    <t>Gantt chart scheduling</t>
  </si>
  <si>
    <t>Instructions</t>
  </si>
  <si>
    <t>This is a very simple approach to producing simple Gantt charts. This programme uses visual basic, so you will need to set macro-security to low or medium since otherwise it will not work.</t>
  </si>
  <si>
    <t>You can set up activities and you can allocate days to people if you wish. All the commands are easily accessible from the menu, which allos you to add, amend or delete headings/ activities and people. If you reveal start and end times, you can set the start week/ month and end week/month. You can have up to 60 months and you can have up to five occurrences of an activity on single row. You can also have up to five events on a single row. If you reveal people, then you can allocate time to people, though there is no need.</t>
  </si>
  <si>
    <t>Irwin Grayson Associates, Jacaranda, Long Rigg, Riding Mill, UK NE44 6AL</t>
  </si>
  <si>
    <t>david@irwin.org</t>
  </si>
  <si>
    <t>© David Irwin, 2011</t>
  </si>
  <si>
    <t>If you have any comments, discover any bugs or have ideas for ways in which this could work better, do please let me know.</t>
  </si>
  <si>
    <t>A menu item should have appeared. If you use Excel before 2007, this will appear in the top level menu. If you use version 2007 or later, you may need to search for it; try clicking add-ins on the top level menu.</t>
  </si>
  <si>
    <t>heading</t>
  </si>
  <si>
    <t>click on 'basic details' to write the name of your org</t>
  </si>
  <si>
    <t>click on 'basic details' to write your name here</t>
  </si>
  <si>
    <t>click on 'basic details' to write the project name here</t>
  </si>
  <si>
    <t>activity</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</si>
</sst>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
    <numFmt numFmtId="165" formatCode="d\ mmm\ yy"/>
    <numFmt numFmtId="166" formatCode="d\ mmmm\ yyyy"/>
    <numFmt numFmtId="167" formatCode="[$-809]dd\ mmmm\ yyyy"/>
    <numFmt numFmtId="168" formatCode="d\ mmm\ yyyy"/>
  </numFmts>
  <fonts count="48">
    <font>
      <sz val="10"/>
      <name val="Arial"/>
      <family val="0"/>
    </font>
    <font>
      <sz val="10"/>
      <name val="Futura Bk BT"/>
      <family val="0"/>
    </font>
    <font>
      <sz val="8"/>
      <name val="Arial"/>
      <family val="0"/>
    </font>
    <font>
      <sz val="10"/>
      <name val="Calibri"/>
      <family val="2"/>
    </font>
    <font>
      <sz val="8"/>
      <name val="Calibri"/>
      <family val="2"/>
    </font>
    <font>
      <sz val="7"/>
      <name val="Calibri"/>
      <family val="2"/>
    </font>
    <font>
      <b/>
      <sz val="8"/>
      <name val="Calibri"/>
      <family val="2"/>
    </font>
    <font>
      <b/>
      <sz val="12"/>
      <name val="Calibri"/>
      <family val="2"/>
    </font>
    <font>
      <b/>
      <sz val="14"/>
      <name val="Calibri"/>
      <family val="2"/>
    </font>
    <font>
      <sz val="9"/>
      <name val="Calibri"/>
      <family val="2"/>
    </font>
    <font>
      <b/>
      <sz val="26"/>
      <name val="Calibri"/>
      <family val="2"/>
    </font>
    <font>
      <b/>
      <sz val="10"/>
      <name val="Calibri"/>
      <family val="2"/>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3" fillId="0" borderId="0" xfId="0" applyFont="1" applyAlignment="1">
      <alignment/>
    </xf>
    <xf numFmtId="0" fontId="4" fillId="0" borderId="0" xfId="56" applyFont="1" applyBorder="1">
      <alignment/>
      <protection/>
    </xf>
    <xf numFmtId="0" fontId="4" fillId="0" borderId="10" xfId="56" applyFont="1" applyBorder="1" applyAlignment="1">
      <alignment textRotation="90"/>
      <protection/>
    </xf>
    <xf numFmtId="0" fontId="4" fillId="0" borderId="11" xfId="56" applyFont="1" applyBorder="1" applyAlignment="1">
      <alignment textRotation="90"/>
      <protection/>
    </xf>
    <xf numFmtId="0" fontId="4" fillId="0" borderId="0" xfId="56" applyFont="1" applyBorder="1" applyAlignment="1">
      <alignment textRotation="90"/>
      <protection/>
    </xf>
    <xf numFmtId="165" fontId="4" fillId="0" borderId="0" xfId="56" applyNumberFormat="1" applyFont="1" applyBorder="1" applyAlignment="1">
      <alignment textRotation="90"/>
      <protection/>
    </xf>
    <xf numFmtId="0" fontId="3" fillId="0" borderId="0" xfId="0" applyFont="1" applyBorder="1" applyAlignment="1">
      <alignment/>
    </xf>
    <xf numFmtId="0" fontId="5" fillId="0" borderId="0" xfId="56" applyFont="1" applyBorder="1" applyAlignment="1">
      <alignment horizontal="center"/>
      <protection/>
    </xf>
    <xf numFmtId="0" fontId="6" fillId="0" borderId="0" xfId="0" applyNumberFormat="1" applyFont="1" applyFill="1" applyBorder="1" applyAlignment="1" applyProtection="1">
      <alignment/>
      <protection locked="0"/>
    </xf>
    <xf numFmtId="0" fontId="4" fillId="0" borderId="0" xfId="0" applyFont="1" applyFill="1" applyBorder="1" applyAlignment="1">
      <alignment horizontal="right"/>
    </xf>
    <xf numFmtId="0" fontId="4" fillId="0" borderId="0" xfId="0" applyNumberFormat="1" applyFont="1" applyFill="1" applyBorder="1" applyAlignment="1" applyProtection="1">
      <alignment/>
      <protection locked="0"/>
    </xf>
    <xf numFmtId="0" fontId="4" fillId="0" borderId="0" xfId="0" applyFont="1" applyBorder="1" applyAlignment="1">
      <alignment/>
    </xf>
    <xf numFmtId="0" fontId="4" fillId="0" borderId="0" xfId="0" applyFont="1" applyFill="1" applyBorder="1" applyAlignment="1">
      <alignment/>
    </xf>
    <xf numFmtId="0" fontId="7" fillId="0" borderId="0" xfId="0" applyFont="1" applyAlignment="1">
      <alignment/>
    </xf>
    <xf numFmtId="0" fontId="8" fillId="0" borderId="0" xfId="0" applyFont="1" applyAlignment="1">
      <alignment/>
    </xf>
    <xf numFmtId="166" fontId="4" fillId="0" borderId="0" xfId="56" applyNumberFormat="1" applyFont="1" applyBorder="1" applyAlignment="1">
      <alignment horizontal="left"/>
      <protection/>
    </xf>
    <xf numFmtId="164" fontId="4" fillId="0" borderId="0" xfId="56" applyNumberFormat="1" applyFont="1" applyBorder="1" applyAlignment="1">
      <alignment textRotation="90"/>
      <protection/>
    </xf>
    <xf numFmtId="168" fontId="0" fillId="0" borderId="0" xfId="0" applyNumberFormat="1" applyAlignment="1">
      <alignment/>
    </xf>
    <xf numFmtId="0" fontId="4" fillId="0" borderId="10" xfId="56" applyFont="1" applyBorder="1" applyProtection="1">
      <alignment/>
      <protection locked="0"/>
    </xf>
    <xf numFmtId="0" fontId="4" fillId="0" borderId="11" xfId="56" applyFont="1" applyBorder="1" applyProtection="1">
      <alignment/>
      <protection locked="0"/>
    </xf>
    <xf numFmtId="0" fontId="4" fillId="0" borderId="0" xfId="56" applyFont="1" applyBorder="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3" fillId="0" borderId="12" xfId="0" applyFont="1" applyBorder="1" applyAlignment="1">
      <alignment horizontal="center" textRotation="90"/>
    </xf>
    <xf numFmtId="0" fontId="9" fillId="0" borderId="12" xfId="0" applyFont="1" applyBorder="1" applyAlignment="1">
      <alignment horizontal="center" textRotation="90"/>
    </xf>
    <xf numFmtId="0" fontId="9" fillId="0" borderId="12" xfId="0" applyFont="1" applyBorder="1" applyAlignment="1" applyProtection="1">
      <alignment/>
      <protection locked="0"/>
    </xf>
    <xf numFmtId="0" fontId="10" fillId="0" borderId="0" xfId="0" applyFont="1" applyAlignment="1">
      <alignment horizontal="center"/>
    </xf>
    <xf numFmtId="0" fontId="11" fillId="0" borderId="0" xfId="0" applyFont="1" applyAlignment="1">
      <alignment/>
    </xf>
    <xf numFmtId="0" fontId="3"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dxfs count="14">
    <dxf/>
    <dxf>
      <font>
        <color indexed="31"/>
      </font>
      <fill>
        <patternFill>
          <bgColor indexed="31"/>
        </patternFill>
      </fill>
    </dxf>
    <dxf/>
    <dxf>
      <fill>
        <patternFill>
          <bgColor indexed="42"/>
        </patternFill>
      </fill>
      <border>
        <left>
          <color indexed="63"/>
        </left>
        <right>
          <color indexed="63"/>
        </right>
        <top style="thin">
          <color indexed="9"/>
        </top>
        <bottom style="thin">
          <color indexed="9"/>
        </bottom>
      </border>
    </dxf>
    <dxf>
      <font>
        <color indexed="31"/>
      </font>
      <fill>
        <patternFill>
          <bgColor indexed="31"/>
        </patternFill>
      </fill>
      <border>
        <left>
          <color indexed="63"/>
        </left>
        <right>
          <color indexed="63"/>
        </right>
        <top style="thin">
          <color indexed="9"/>
        </top>
        <bottom style="thin">
          <color indexed="9"/>
        </bottom>
      </border>
    </dxf>
    <dxf>
      <fill>
        <patternFill>
          <bgColor indexed="41"/>
        </patternFill>
      </fill>
      <border>
        <left>
          <color indexed="63"/>
        </left>
        <right>
          <color indexed="63"/>
        </right>
        <top style="thin">
          <color indexed="9"/>
        </top>
        <bottom style="thin">
          <color indexed="9"/>
        </bottom>
      </border>
    </dxf>
    <dxf>
      <fill>
        <patternFill>
          <bgColor indexed="42"/>
        </patternFill>
      </fill>
      <border>
        <left>
          <color indexed="63"/>
        </left>
        <right>
          <color indexed="63"/>
        </right>
        <top style="thin">
          <color indexed="9"/>
        </top>
        <bottom style="thin">
          <color indexed="9"/>
        </bottom>
      </border>
    </dxf>
    <dxf>
      <font>
        <color auto="1"/>
      </font>
      <fill>
        <patternFill>
          <bgColor indexed="31"/>
        </patternFill>
      </fill>
      <border>
        <left>
          <color indexed="63"/>
        </left>
        <right>
          <color indexed="63"/>
        </right>
        <top style="thin">
          <color indexed="9"/>
        </top>
        <bottom style="thin">
          <color indexed="9"/>
        </bottom>
      </border>
    </dxf>
    <dxf>
      <font>
        <color auto="1"/>
      </font>
      <fill>
        <patternFill>
          <bgColor indexed="31"/>
        </patternFill>
      </fill>
      <border>
        <left>
          <color indexed="63"/>
        </left>
        <right>
          <color indexed="63"/>
        </right>
        <top style="thin">
          <color indexed="9"/>
        </top>
        <bottom style="thin">
          <color indexed="9"/>
        </bottom>
      </border>
    </dxf>
    <dxf>
      <font>
        <color auto="1"/>
      </font>
      <fill>
        <patternFill>
          <bgColor indexed="31"/>
        </patternFill>
      </fill>
      <border>
        <left>
          <color indexed="63"/>
        </left>
        <right>
          <color indexed="63"/>
        </right>
        <top style="thin">
          <color indexed="9"/>
        </top>
        <bottom style="thin">
          <color indexed="9"/>
        </bottom>
      </border>
    </dxf>
    <dxf>
      <font>
        <color auto="1"/>
      </font>
      <fill>
        <patternFill>
          <bgColor rgb="FFCCCCFF"/>
        </patternFill>
      </fill>
      <border>
        <left>
          <color rgb="FF000000"/>
        </left>
        <right>
          <color rgb="FF000000"/>
        </right>
        <top style="thin"/>
        <bottom style="thin">
          <color rgb="FFFFFFFF"/>
        </bottom>
      </border>
    </dxf>
    <dxf>
      <fill>
        <patternFill>
          <bgColor rgb="FFCCFFCC"/>
        </patternFill>
      </fill>
      <border>
        <left>
          <color rgb="FF000000"/>
        </left>
        <right>
          <color rgb="FF000000"/>
        </right>
        <top style="thin"/>
        <bottom style="thin">
          <color rgb="FFFFFFFF"/>
        </bottom>
      </border>
    </dxf>
    <dxf>
      <fill>
        <patternFill>
          <bgColor rgb="FFCCFFFF"/>
        </patternFill>
      </fill>
      <border>
        <left>
          <color rgb="FF000000"/>
        </left>
        <right>
          <color rgb="FF000000"/>
        </right>
        <top style="thin"/>
        <bottom style="thin">
          <color rgb="FFFFFFFF"/>
        </bottom>
      </border>
    </dxf>
    <dxf>
      <font>
        <color rgb="FFCCCCFF"/>
      </font>
      <fill>
        <patternFill>
          <bgColor rgb="FFCCCCFF"/>
        </patternFill>
      </fill>
      <border>
        <left>
          <color rgb="FF000000"/>
        </left>
        <right>
          <color rgb="FF000000"/>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gantt!A1" /><Relationship Id="rId2" Type="http://schemas.openxmlformats.org/officeDocument/2006/relationships/hyperlink" Target="#intr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4</xdr:row>
      <xdr:rowOff>47625</xdr:rowOff>
    </xdr:from>
    <xdr:to>
      <xdr:col>5</xdr:col>
      <xdr:colOff>66675</xdr:colOff>
      <xdr:row>5</xdr:row>
      <xdr:rowOff>152400</xdr:rowOff>
    </xdr:to>
    <xdr:sp macro="[0]!tabsReveal">
      <xdr:nvSpPr>
        <xdr:cNvPr id="1" name="AutoShape 1"/>
        <xdr:cNvSpPr>
          <a:spLocks/>
        </xdr:cNvSpPr>
      </xdr:nvSpPr>
      <xdr:spPr>
        <a:xfrm>
          <a:off x="1295400" y="695325"/>
          <a:ext cx="1819275" cy="266700"/>
        </a:xfrm>
        <a:prstGeom prst="homePlate">
          <a:avLst/>
        </a:prstGeom>
        <a:solidFill>
          <a:srgbClr val="CCCCFF"/>
        </a:solidFill>
        <a:ln w="9525" cmpd="sng">
          <a:solidFill>
            <a:srgbClr val="80008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Reveal tabs</a:t>
          </a:r>
        </a:p>
      </xdr:txBody>
    </xdr:sp>
    <xdr:clientData/>
  </xdr:twoCellAnchor>
  <xdr:twoCellAnchor>
    <xdr:from>
      <xdr:col>2</xdr:col>
      <xdr:colOff>76200</xdr:colOff>
      <xdr:row>6</xdr:row>
      <xdr:rowOff>76200</xdr:rowOff>
    </xdr:from>
    <xdr:to>
      <xdr:col>5</xdr:col>
      <xdr:colOff>66675</xdr:colOff>
      <xdr:row>8</xdr:row>
      <xdr:rowOff>19050</xdr:rowOff>
    </xdr:to>
    <xdr:sp macro="[0]!tabsHide">
      <xdr:nvSpPr>
        <xdr:cNvPr id="2" name="AutoShape 2"/>
        <xdr:cNvSpPr>
          <a:spLocks/>
        </xdr:cNvSpPr>
      </xdr:nvSpPr>
      <xdr:spPr>
        <a:xfrm>
          <a:off x="1295400" y="1047750"/>
          <a:ext cx="1819275" cy="266700"/>
        </a:xfrm>
        <a:prstGeom prst="homePlate">
          <a:avLst/>
        </a:prstGeom>
        <a:solidFill>
          <a:srgbClr val="CCCCFF"/>
        </a:solidFill>
        <a:ln w="9525" cmpd="sng">
          <a:solidFill>
            <a:srgbClr val="80008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Hide tabs</a:t>
          </a:r>
        </a:p>
      </xdr:txBody>
    </xdr:sp>
    <xdr:clientData/>
  </xdr:twoCellAnchor>
  <xdr:twoCellAnchor>
    <xdr:from>
      <xdr:col>2</xdr:col>
      <xdr:colOff>76200</xdr:colOff>
      <xdr:row>14</xdr:row>
      <xdr:rowOff>133350</xdr:rowOff>
    </xdr:from>
    <xdr:to>
      <xdr:col>5</xdr:col>
      <xdr:colOff>66675</xdr:colOff>
      <xdr:row>16</xdr:row>
      <xdr:rowOff>76200</xdr:rowOff>
    </xdr:to>
    <xdr:sp macro="[0]!allProtect">
      <xdr:nvSpPr>
        <xdr:cNvPr id="3" name="AutoShape 3"/>
        <xdr:cNvSpPr>
          <a:spLocks/>
        </xdr:cNvSpPr>
      </xdr:nvSpPr>
      <xdr:spPr>
        <a:xfrm>
          <a:off x="1295400" y="2400300"/>
          <a:ext cx="1819275" cy="266700"/>
        </a:xfrm>
        <a:prstGeom prst="homePlate">
          <a:avLst/>
        </a:prstGeom>
        <a:solidFill>
          <a:srgbClr val="CCCCFF"/>
        </a:solidFill>
        <a:ln w="9525" cmpd="sng">
          <a:solidFill>
            <a:srgbClr val="80008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Protect entire workbook</a:t>
          </a:r>
        </a:p>
      </xdr:txBody>
    </xdr:sp>
    <xdr:clientData/>
  </xdr:twoCellAnchor>
  <xdr:twoCellAnchor>
    <xdr:from>
      <xdr:col>2</xdr:col>
      <xdr:colOff>76200</xdr:colOff>
      <xdr:row>17</xdr:row>
      <xdr:rowOff>0</xdr:rowOff>
    </xdr:from>
    <xdr:to>
      <xdr:col>5</xdr:col>
      <xdr:colOff>66675</xdr:colOff>
      <xdr:row>18</xdr:row>
      <xdr:rowOff>104775</xdr:rowOff>
    </xdr:to>
    <xdr:sp macro="[0]!allUnprotect">
      <xdr:nvSpPr>
        <xdr:cNvPr id="4" name="AutoShape 4"/>
        <xdr:cNvSpPr>
          <a:spLocks/>
        </xdr:cNvSpPr>
      </xdr:nvSpPr>
      <xdr:spPr>
        <a:xfrm>
          <a:off x="1295400" y="2752725"/>
          <a:ext cx="1819275" cy="266700"/>
        </a:xfrm>
        <a:prstGeom prst="homePlate">
          <a:avLst/>
        </a:prstGeom>
        <a:solidFill>
          <a:srgbClr val="CCCCFF"/>
        </a:solidFill>
        <a:ln w="9525" cmpd="sng">
          <a:solidFill>
            <a:srgbClr val="80008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Unprotect entire workbook</a:t>
          </a:r>
        </a:p>
      </xdr:txBody>
    </xdr:sp>
    <xdr:clientData/>
  </xdr:twoCellAnchor>
  <xdr:twoCellAnchor>
    <xdr:from>
      <xdr:col>2</xdr:col>
      <xdr:colOff>76200</xdr:colOff>
      <xdr:row>9</xdr:row>
      <xdr:rowOff>114300</xdr:rowOff>
    </xdr:from>
    <xdr:to>
      <xdr:col>5</xdr:col>
      <xdr:colOff>66675</xdr:colOff>
      <xdr:row>11</xdr:row>
      <xdr:rowOff>57150</xdr:rowOff>
    </xdr:to>
    <xdr:sp macro="[0]!rowColReveal">
      <xdr:nvSpPr>
        <xdr:cNvPr id="5" name="AutoShape 5"/>
        <xdr:cNvSpPr>
          <a:spLocks/>
        </xdr:cNvSpPr>
      </xdr:nvSpPr>
      <xdr:spPr>
        <a:xfrm>
          <a:off x="1295400" y="1571625"/>
          <a:ext cx="1819275" cy="266700"/>
        </a:xfrm>
        <a:prstGeom prst="homePlate">
          <a:avLst/>
        </a:prstGeom>
        <a:solidFill>
          <a:srgbClr val="CCCCFF"/>
        </a:solidFill>
        <a:ln w="9525" cmpd="sng">
          <a:solidFill>
            <a:srgbClr val="80008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Show row  &amp; col indicators</a:t>
          </a:r>
        </a:p>
      </xdr:txBody>
    </xdr:sp>
    <xdr:clientData/>
  </xdr:twoCellAnchor>
  <xdr:twoCellAnchor>
    <xdr:from>
      <xdr:col>2</xdr:col>
      <xdr:colOff>76200</xdr:colOff>
      <xdr:row>11</xdr:row>
      <xdr:rowOff>142875</xdr:rowOff>
    </xdr:from>
    <xdr:to>
      <xdr:col>5</xdr:col>
      <xdr:colOff>66675</xdr:colOff>
      <xdr:row>13</xdr:row>
      <xdr:rowOff>85725</xdr:rowOff>
    </xdr:to>
    <xdr:sp macro="[0]!rowColHide">
      <xdr:nvSpPr>
        <xdr:cNvPr id="6" name="AutoShape 6"/>
        <xdr:cNvSpPr>
          <a:spLocks/>
        </xdr:cNvSpPr>
      </xdr:nvSpPr>
      <xdr:spPr>
        <a:xfrm>
          <a:off x="1295400" y="1924050"/>
          <a:ext cx="1819275" cy="266700"/>
        </a:xfrm>
        <a:prstGeom prst="homePlate">
          <a:avLst/>
        </a:prstGeom>
        <a:solidFill>
          <a:srgbClr val="CCCCFF"/>
        </a:solidFill>
        <a:ln w="9525" cmpd="sng">
          <a:solidFill>
            <a:srgbClr val="80008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Hide row &amp; col indicators</a:t>
          </a:r>
        </a:p>
      </xdr:txBody>
    </xdr:sp>
    <xdr:clientData/>
  </xdr:twoCellAnchor>
  <xdr:twoCellAnchor>
    <xdr:from>
      <xdr:col>8</xdr:col>
      <xdr:colOff>47625</xdr:colOff>
      <xdr:row>4</xdr:row>
      <xdr:rowOff>38100</xdr:rowOff>
    </xdr:from>
    <xdr:to>
      <xdr:col>11</xdr:col>
      <xdr:colOff>38100</xdr:colOff>
      <xdr:row>5</xdr:row>
      <xdr:rowOff>142875</xdr:rowOff>
    </xdr:to>
    <xdr:sp macro="[0]!tabsReveal">
      <xdr:nvSpPr>
        <xdr:cNvPr id="7" name="AutoShape 7">
          <a:hlinkClick r:id="rId1"/>
        </xdr:cNvPr>
        <xdr:cNvSpPr>
          <a:spLocks/>
        </xdr:cNvSpPr>
      </xdr:nvSpPr>
      <xdr:spPr>
        <a:xfrm>
          <a:off x="4924425" y="685800"/>
          <a:ext cx="1819275" cy="266700"/>
        </a:xfrm>
        <a:prstGeom prst="homePlate">
          <a:avLst/>
        </a:prstGeom>
        <a:solidFill>
          <a:srgbClr val="CCCCFF"/>
        </a:solidFill>
        <a:ln w="9525" cmpd="sng">
          <a:solidFill>
            <a:srgbClr val="80008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Go to Gantt</a:t>
          </a:r>
        </a:p>
      </xdr:txBody>
    </xdr:sp>
    <xdr:clientData/>
  </xdr:twoCellAnchor>
  <xdr:twoCellAnchor>
    <xdr:from>
      <xdr:col>8</xdr:col>
      <xdr:colOff>76200</xdr:colOff>
      <xdr:row>8</xdr:row>
      <xdr:rowOff>19050</xdr:rowOff>
    </xdr:from>
    <xdr:to>
      <xdr:col>11</xdr:col>
      <xdr:colOff>66675</xdr:colOff>
      <xdr:row>9</xdr:row>
      <xdr:rowOff>123825</xdr:rowOff>
    </xdr:to>
    <xdr:sp macro="[0]!tabsReveal">
      <xdr:nvSpPr>
        <xdr:cNvPr id="8" name="AutoShape 8">
          <a:hlinkClick r:id="rId2"/>
        </xdr:cNvPr>
        <xdr:cNvSpPr>
          <a:spLocks/>
        </xdr:cNvSpPr>
      </xdr:nvSpPr>
      <xdr:spPr>
        <a:xfrm>
          <a:off x="4953000" y="1314450"/>
          <a:ext cx="1819275" cy="266700"/>
        </a:xfrm>
        <a:prstGeom prst="homePlate">
          <a:avLst/>
        </a:prstGeom>
        <a:solidFill>
          <a:srgbClr val="CCCCFF"/>
        </a:solidFill>
        <a:ln w="9525" cmpd="sng">
          <a:solidFill>
            <a:srgbClr val="80008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Go to Introduction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B4:B26"/>
  <sheetViews>
    <sheetView showGridLines="0" tabSelected="1" zoomScalePageLayoutView="0" workbookViewId="0" topLeftCell="A1">
      <selection activeCell="A1" sqref="A1"/>
    </sheetView>
  </sheetViews>
  <sheetFormatPr defaultColWidth="9.140625" defaultRowHeight="12.75"/>
  <cols>
    <col min="1" max="1" width="9.140625" style="1" customWidth="1"/>
    <col min="2" max="2" width="150.7109375" style="1" customWidth="1"/>
    <col min="3" max="16384" width="9.140625" style="1" customWidth="1"/>
  </cols>
  <sheetData>
    <row r="4" ht="33.75">
      <c r="B4" s="27" t="s">
        <v>43</v>
      </c>
    </row>
    <row r="6" ht="12.75">
      <c r="B6" s="28" t="s">
        <v>44</v>
      </c>
    </row>
    <row r="8" ht="25.5">
      <c r="B8" s="29" t="s">
        <v>45</v>
      </c>
    </row>
    <row r="9" ht="12.75">
      <c r="B9" s="29"/>
    </row>
    <row r="10" ht="25.5">
      <c r="B10" s="29" t="s">
        <v>51</v>
      </c>
    </row>
    <row r="11" ht="12.75">
      <c r="B11" s="29"/>
    </row>
    <row r="12" ht="38.25">
      <c r="B12" s="29" t="s">
        <v>46</v>
      </c>
    </row>
    <row r="13" ht="12.75">
      <c r="B13" s="29"/>
    </row>
    <row r="14" ht="12.75">
      <c r="B14" s="29" t="s">
        <v>50</v>
      </c>
    </row>
    <row r="15" ht="12.75">
      <c r="B15" s="29"/>
    </row>
    <row r="16" ht="12.75">
      <c r="B16" s="29"/>
    </row>
    <row r="17" ht="12.75">
      <c r="B17" s="29"/>
    </row>
    <row r="18" ht="12.75">
      <c r="B18" s="29"/>
    </row>
    <row r="19" ht="12.75">
      <c r="B19" s="29"/>
    </row>
    <row r="20" ht="12.75">
      <c r="B20" s="29"/>
    </row>
    <row r="21" ht="12.75">
      <c r="B21" s="29"/>
    </row>
    <row r="22" ht="12.75">
      <c r="B22" s="29"/>
    </row>
    <row r="23" ht="12.75">
      <c r="B23" s="29"/>
    </row>
    <row r="24" ht="12.75">
      <c r="B24" s="1" t="s">
        <v>49</v>
      </c>
    </row>
    <row r="25" ht="12.75">
      <c r="B25" s="1" t="s">
        <v>47</v>
      </c>
    </row>
    <row r="26" ht="12.75">
      <c r="B26" t="s">
        <v>48</v>
      </c>
    </row>
  </sheetData>
  <sheetProtection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CN45"/>
  <sheetViews>
    <sheetView showGridLines="0" zoomScale="125" zoomScaleNormal="125" zoomScalePageLayoutView="0" workbookViewId="0" topLeftCell="A1">
      <selection activeCell="A1" sqref="A1"/>
    </sheetView>
  </sheetViews>
  <sheetFormatPr defaultColWidth="9.140625" defaultRowHeight="12.75"/>
  <cols>
    <col min="1" max="1" width="2.7109375" style="1" customWidth="1"/>
    <col min="2" max="2" width="34.7109375" style="1" customWidth="1"/>
    <col min="3" max="17" width="2.7109375" style="1" hidden="1" customWidth="1"/>
    <col min="18" max="65" width="2.28125" style="1" customWidth="1"/>
    <col min="66" max="82" width="2.28125" style="1" hidden="1" customWidth="1"/>
    <col min="83" max="85" width="3.7109375" style="1" hidden="1" customWidth="1"/>
    <col min="86" max="16384" width="9.140625" style="1" customWidth="1"/>
  </cols>
  <sheetData>
    <row r="1" ht="15.75">
      <c r="A1" s="14" t="s">
        <v>53</v>
      </c>
    </row>
    <row r="2" spans="1:18" ht="18.75">
      <c r="A2" s="15" t="s">
        <v>55</v>
      </c>
      <c r="R2" s="8"/>
    </row>
    <row r="3" spans="1:85" ht="99.75" customHeight="1">
      <c r="A3" s="15"/>
      <c r="C3" s="3" t="s">
        <v>0</v>
      </c>
      <c r="D3" s="4" t="s">
        <v>1</v>
      </c>
      <c r="E3" s="3" t="s">
        <v>0</v>
      </c>
      <c r="F3" s="5" t="s">
        <v>1</v>
      </c>
      <c r="G3" s="3" t="s">
        <v>0</v>
      </c>
      <c r="H3" s="4" t="s">
        <v>1</v>
      </c>
      <c r="I3" s="3" t="s">
        <v>0</v>
      </c>
      <c r="J3" s="4" t="s">
        <v>1</v>
      </c>
      <c r="K3" s="3" t="s">
        <v>0</v>
      </c>
      <c r="L3" s="4" t="s">
        <v>1</v>
      </c>
      <c r="M3" s="3" t="s">
        <v>2</v>
      </c>
      <c r="N3" s="5" t="s">
        <v>2</v>
      </c>
      <c r="O3" s="5" t="s">
        <v>2</v>
      </c>
      <c r="P3" s="5" t="s">
        <v>2</v>
      </c>
      <c r="Q3" s="4" t="s">
        <v>2</v>
      </c>
      <c r="R3" s="17">
        <f>R4</f>
        <v>40721</v>
      </c>
      <c r="S3" s="17">
        <f>R3+31</f>
        <v>40752</v>
      </c>
      <c r="T3" s="17">
        <f aca="true" t="shared" si="0" ref="T3:BY3">S3+31</f>
        <v>40783</v>
      </c>
      <c r="U3" s="17">
        <f t="shared" si="0"/>
        <v>40814</v>
      </c>
      <c r="V3" s="17">
        <f t="shared" si="0"/>
        <v>40845</v>
      </c>
      <c r="W3" s="17">
        <f t="shared" si="0"/>
        <v>40876</v>
      </c>
      <c r="X3" s="17">
        <f t="shared" si="0"/>
        <v>40907</v>
      </c>
      <c r="Y3" s="17">
        <f t="shared" si="0"/>
        <v>40938</v>
      </c>
      <c r="Z3" s="17">
        <f t="shared" si="0"/>
        <v>40969</v>
      </c>
      <c r="AA3" s="17">
        <f t="shared" si="0"/>
        <v>41000</v>
      </c>
      <c r="AB3" s="17">
        <f t="shared" si="0"/>
        <v>41031</v>
      </c>
      <c r="AC3" s="17">
        <f t="shared" si="0"/>
        <v>41062</v>
      </c>
      <c r="AD3" s="17">
        <f t="shared" si="0"/>
        <v>41093</v>
      </c>
      <c r="AE3" s="17">
        <f t="shared" si="0"/>
        <v>41124</v>
      </c>
      <c r="AF3" s="17">
        <f t="shared" si="0"/>
        <v>41155</v>
      </c>
      <c r="AG3" s="17">
        <f t="shared" si="0"/>
        <v>41186</v>
      </c>
      <c r="AH3" s="17">
        <f t="shared" si="0"/>
        <v>41217</v>
      </c>
      <c r="AI3" s="17">
        <f t="shared" si="0"/>
        <v>41248</v>
      </c>
      <c r="AJ3" s="17">
        <f t="shared" si="0"/>
        <v>41279</v>
      </c>
      <c r="AK3" s="17">
        <f t="shared" si="0"/>
        <v>41310</v>
      </c>
      <c r="AL3" s="17">
        <f t="shared" si="0"/>
        <v>41341</v>
      </c>
      <c r="AM3" s="17">
        <f t="shared" si="0"/>
        <v>41372</v>
      </c>
      <c r="AN3" s="17">
        <f t="shared" si="0"/>
        <v>41403</v>
      </c>
      <c r="AO3" s="17">
        <f t="shared" si="0"/>
        <v>41434</v>
      </c>
      <c r="AP3" s="17">
        <f t="shared" si="0"/>
        <v>41465</v>
      </c>
      <c r="AQ3" s="17">
        <f t="shared" si="0"/>
        <v>41496</v>
      </c>
      <c r="AR3" s="17">
        <f t="shared" si="0"/>
        <v>41527</v>
      </c>
      <c r="AS3" s="17">
        <f t="shared" si="0"/>
        <v>41558</v>
      </c>
      <c r="AT3" s="17">
        <f t="shared" si="0"/>
        <v>41589</v>
      </c>
      <c r="AU3" s="17">
        <f t="shared" si="0"/>
        <v>41620</v>
      </c>
      <c r="AV3" s="17">
        <f t="shared" si="0"/>
        <v>41651</v>
      </c>
      <c r="AW3" s="17">
        <f t="shared" si="0"/>
        <v>41682</v>
      </c>
      <c r="AX3" s="17">
        <f t="shared" si="0"/>
        <v>41713</v>
      </c>
      <c r="AY3" s="17">
        <f t="shared" si="0"/>
        <v>41744</v>
      </c>
      <c r="AZ3" s="17">
        <f t="shared" si="0"/>
        <v>41775</v>
      </c>
      <c r="BA3" s="17">
        <f t="shared" si="0"/>
        <v>41806</v>
      </c>
      <c r="BB3" s="17">
        <f t="shared" si="0"/>
        <v>41837</v>
      </c>
      <c r="BC3" s="17">
        <f t="shared" si="0"/>
        <v>41868</v>
      </c>
      <c r="BD3" s="17">
        <f t="shared" si="0"/>
        <v>41899</v>
      </c>
      <c r="BE3" s="17">
        <f t="shared" si="0"/>
        <v>41930</v>
      </c>
      <c r="BF3" s="17">
        <f t="shared" si="0"/>
        <v>41961</v>
      </c>
      <c r="BG3" s="17">
        <f t="shared" si="0"/>
        <v>41992</v>
      </c>
      <c r="BH3" s="17">
        <f t="shared" si="0"/>
        <v>42023</v>
      </c>
      <c r="BI3" s="17">
        <f t="shared" si="0"/>
        <v>42054</v>
      </c>
      <c r="BJ3" s="17">
        <f t="shared" si="0"/>
        <v>42085</v>
      </c>
      <c r="BK3" s="17">
        <f t="shared" si="0"/>
        <v>42116</v>
      </c>
      <c r="BL3" s="17">
        <f t="shared" si="0"/>
        <v>42147</v>
      </c>
      <c r="BM3" s="17">
        <f t="shared" si="0"/>
        <v>42178</v>
      </c>
      <c r="BN3" s="17">
        <f t="shared" si="0"/>
        <v>42209</v>
      </c>
      <c r="BO3" s="17">
        <f>BN3+28</f>
        <v>42237</v>
      </c>
      <c r="BP3" s="17">
        <f t="shared" si="0"/>
        <v>42268</v>
      </c>
      <c r="BQ3" s="17">
        <f t="shared" si="0"/>
        <v>42299</v>
      </c>
      <c r="BR3" s="17">
        <f t="shared" si="0"/>
        <v>42330</v>
      </c>
      <c r="BS3" s="17">
        <f>BR3+30</f>
        <v>42360</v>
      </c>
      <c r="BT3" s="17">
        <f t="shared" si="0"/>
        <v>42391</v>
      </c>
      <c r="BU3" s="17">
        <f t="shared" si="0"/>
        <v>42422</v>
      </c>
      <c r="BV3" s="17">
        <f>BU3+30</f>
        <v>42452</v>
      </c>
      <c r="BW3" s="17">
        <f t="shared" si="0"/>
        <v>42483</v>
      </c>
      <c r="BX3" s="17">
        <f>BW3+30</f>
        <v>42513</v>
      </c>
      <c r="BY3" s="17">
        <f t="shared" si="0"/>
        <v>42544</v>
      </c>
      <c r="BZ3" s="17" t="e">
        <f>#REF!+30</f>
        <v>#REF!</v>
      </c>
      <c r="CA3" s="17" t="e">
        <f>BZ3+30</f>
        <v>#REF!</v>
      </c>
      <c r="CB3" s="17" t="e">
        <f>CA3+30</f>
        <v>#REF!</v>
      </c>
      <c r="CC3" s="17" t="e">
        <f>CA3+30</f>
        <v>#REF!</v>
      </c>
      <c r="CE3" s="24" t="s">
        <v>35</v>
      </c>
      <c r="CF3" s="24" t="s">
        <v>36</v>
      </c>
      <c r="CG3" s="24"/>
    </row>
    <row r="4" spans="1:92" ht="64.5" customHeight="1" hidden="1">
      <c r="A4" s="2"/>
      <c r="B4" s="2"/>
      <c r="C4" s="3" t="s">
        <v>0</v>
      </c>
      <c r="D4" s="4" t="s">
        <v>1</v>
      </c>
      <c r="E4" s="3" t="s">
        <v>0</v>
      </c>
      <c r="F4" s="5" t="s">
        <v>1</v>
      </c>
      <c r="G4" s="3" t="s">
        <v>0</v>
      </c>
      <c r="H4" s="5" t="s">
        <v>1</v>
      </c>
      <c r="I4" s="3" t="s">
        <v>0</v>
      </c>
      <c r="J4" s="4" t="s">
        <v>1</v>
      </c>
      <c r="K4" s="3" t="s">
        <v>0</v>
      </c>
      <c r="L4" s="4" t="s">
        <v>1</v>
      </c>
      <c r="M4" s="3" t="s">
        <v>2</v>
      </c>
      <c r="N4" s="5" t="s">
        <v>2</v>
      </c>
      <c r="O4" s="5" t="s">
        <v>2</v>
      </c>
      <c r="P4" s="5" t="s">
        <v>2</v>
      </c>
      <c r="Q4" s="4" t="s">
        <v>2</v>
      </c>
      <c r="R4" s="6">
        <v>40721</v>
      </c>
      <c r="S4" s="6">
        <f aca="true" t="shared" si="1" ref="S4:AT4">R4+7</f>
        <v>40728</v>
      </c>
      <c r="T4" s="6">
        <f t="shared" si="1"/>
        <v>40735</v>
      </c>
      <c r="U4" s="6">
        <f t="shared" si="1"/>
        <v>40742</v>
      </c>
      <c r="V4" s="6">
        <f t="shared" si="1"/>
        <v>40749</v>
      </c>
      <c r="W4" s="6">
        <f t="shared" si="1"/>
        <v>40756</v>
      </c>
      <c r="X4" s="6">
        <f t="shared" si="1"/>
        <v>40763</v>
      </c>
      <c r="Y4" s="6">
        <f t="shared" si="1"/>
        <v>40770</v>
      </c>
      <c r="Z4" s="6">
        <f t="shared" si="1"/>
        <v>40777</v>
      </c>
      <c r="AA4" s="6">
        <f t="shared" si="1"/>
        <v>40784</v>
      </c>
      <c r="AB4" s="6">
        <f t="shared" si="1"/>
        <v>40791</v>
      </c>
      <c r="AC4" s="6">
        <f t="shared" si="1"/>
        <v>40798</v>
      </c>
      <c r="AD4" s="6">
        <f t="shared" si="1"/>
        <v>40805</v>
      </c>
      <c r="AE4" s="6">
        <f t="shared" si="1"/>
        <v>40812</v>
      </c>
      <c r="AF4" s="6">
        <f t="shared" si="1"/>
        <v>40819</v>
      </c>
      <c r="AG4" s="6">
        <f t="shared" si="1"/>
        <v>40826</v>
      </c>
      <c r="AH4" s="6">
        <f t="shared" si="1"/>
        <v>40833</v>
      </c>
      <c r="AI4" s="6">
        <f t="shared" si="1"/>
        <v>40840</v>
      </c>
      <c r="AJ4" s="6">
        <f t="shared" si="1"/>
        <v>40847</v>
      </c>
      <c r="AK4" s="6">
        <f t="shared" si="1"/>
        <v>40854</v>
      </c>
      <c r="AL4" s="6">
        <f t="shared" si="1"/>
        <v>40861</v>
      </c>
      <c r="AM4" s="6">
        <f t="shared" si="1"/>
        <v>40868</v>
      </c>
      <c r="AN4" s="6">
        <f t="shared" si="1"/>
        <v>40875</v>
      </c>
      <c r="AO4" s="6">
        <f t="shared" si="1"/>
        <v>40882</v>
      </c>
      <c r="AP4" s="6">
        <f t="shared" si="1"/>
        <v>40889</v>
      </c>
      <c r="AQ4" s="6">
        <f t="shared" si="1"/>
        <v>40896</v>
      </c>
      <c r="AR4" s="6">
        <f t="shared" si="1"/>
        <v>40903</v>
      </c>
      <c r="AS4" s="6">
        <f t="shared" si="1"/>
        <v>40910</v>
      </c>
      <c r="AT4" s="6">
        <f t="shared" si="1"/>
        <v>40917</v>
      </c>
      <c r="AU4" s="6">
        <f aca="true" t="shared" si="2" ref="AU4:BY4">AT4+7</f>
        <v>40924</v>
      </c>
      <c r="AV4" s="6">
        <f t="shared" si="2"/>
        <v>40931</v>
      </c>
      <c r="AW4" s="6">
        <f t="shared" si="2"/>
        <v>40938</v>
      </c>
      <c r="AX4" s="6">
        <f t="shared" si="2"/>
        <v>40945</v>
      </c>
      <c r="AY4" s="6">
        <f t="shared" si="2"/>
        <v>40952</v>
      </c>
      <c r="AZ4" s="6">
        <f t="shared" si="2"/>
        <v>40959</v>
      </c>
      <c r="BA4" s="6">
        <f t="shared" si="2"/>
        <v>40966</v>
      </c>
      <c r="BB4" s="6">
        <f t="shared" si="2"/>
        <v>40973</v>
      </c>
      <c r="BC4" s="6">
        <f t="shared" si="2"/>
        <v>40980</v>
      </c>
      <c r="BD4" s="6">
        <f t="shared" si="2"/>
        <v>40987</v>
      </c>
      <c r="BE4" s="6">
        <f t="shared" si="2"/>
        <v>40994</v>
      </c>
      <c r="BF4" s="6">
        <f t="shared" si="2"/>
        <v>41001</v>
      </c>
      <c r="BG4" s="6">
        <f t="shared" si="2"/>
        <v>41008</v>
      </c>
      <c r="BH4" s="6">
        <f t="shared" si="2"/>
        <v>41015</v>
      </c>
      <c r="BI4" s="6">
        <f t="shared" si="2"/>
        <v>41022</v>
      </c>
      <c r="BJ4" s="6">
        <f t="shared" si="2"/>
        <v>41029</v>
      </c>
      <c r="BK4" s="6">
        <f t="shared" si="2"/>
        <v>41036</v>
      </c>
      <c r="BL4" s="6">
        <f t="shared" si="2"/>
        <v>41043</v>
      </c>
      <c r="BM4" s="6">
        <f t="shared" si="2"/>
        <v>41050</v>
      </c>
      <c r="BN4" s="6">
        <f t="shared" si="2"/>
        <v>41057</v>
      </c>
      <c r="BO4" s="6">
        <f t="shared" si="2"/>
        <v>41064</v>
      </c>
      <c r="BP4" s="6">
        <f t="shared" si="2"/>
        <v>41071</v>
      </c>
      <c r="BQ4" s="6">
        <f t="shared" si="2"/>
        <v>41078</v>
      </c>
      <c r="BR4" s="6">
        <f t="shared" si="2"/>
        <v>41085</v>
      </c>
      <c r="BS4" s="6">
        <f t="shared" si="2"/>
        <v>41092</v>
      </c>
      <c r="BT4" s="6">
        <f t="shared" si="2"/>
        <v>41099</v>
      </c>
      <c r="BU4" s="6">
        <f t="shared" si="2"/>
        <v>41106</v>
      </c>
      <c r="BV4" s="6">
        <f t="shared" si="2"/>
        <v>41113</v>
      </c>
      <c r="BW4" s="6">
        <f t="shared" si="2"/>
        <v>41120</v>
      </c>
      <c r="BX4" s="6">
        <f t="shared" si="2"/>
        <v>41127</v>
      </c>
      <c r="BY4" s="6">
        <f t="shared" si="2"/>
        <v>41134</v>
      </c>
      <c r="BZ4" s="6" t="e">
        <f>#REF!+7</f>
        <v>#REF!</v>
      </c>
      <c r="CA4" s="6" t="e">
        <f>BZ4+7</f>
        <v>#REF!</v>
      </c>
      <c r="CB4" s="6" t="e">
        <f>CA4+7</f>
        <v>#REF!</v>
      </c>
      <c r="CC4" s="6" t="e">
        <f>CA4+7</f>
        <v>#REF!</v>
      </c>
      <c r="CD4" s="6"/>
      <c r="CE4" s="25" t="s">
        <v>35</v>
      </c>
      <c r="CF4" s="25" t="s">
        <v>36</v>
      </c>
      <c r="CG4" s="25" t="s">
        <v>41</v>
      </c>
      <c r="CH4" s="7"/>
      <c r="CI4" s="7"/>
      <c r="CJ4" s="7"/>
      <c r="CK4" s="7"/>
      <c r="CL4" s="7"/>
      <c r="CM4" s="7"/>
      <c r="CN4" s="7"/>
    </row>
    <row r="5" spans="1:92" ht="12.75" customHeight="1">
      <c r="A5" s="2"/>
      <c r="B5" s="2"/>
      <c r="C5" s="19"/>
      <c r="D5" s="20"/>
      <c r="E5" s="21"/>
      <c r="F5" s="21"/>
      <c r="G5" s="19"/>
      <c r="H5" s="20"/>
      <c r="I5" s="19"/>
      <c r="J5" s="20"/>
      <c r="K5" s="21"/>
      <c r="L5" s="21"/>
      <c r="M5" s="19"/>
      <c r="N5" s="21"/>
      <c r="O5" s="21"/>
      <c r="P5" s="21"/>
      <c r="Q5" s="20"/>
      <c r="R5" s="8">
        <v>1</v>
      </c>
      <c r="S5" s="8">
        <f aca="true" t="shared" si="3" ref="S5:AT5">R5+1</f>
        <v>2</v>
      </c>
      <c r="T5" s="8">
        <f t="shared" si="3"/>
        <v>3</v>
      </c>
      <c r="U5" s="8">
        <f t="shared" si="3"/>
        <v>4</v>
      </c>
      <c r="V5" s="8">
        <f t="shared" si="3"/>
        <v>5</v>
      </c>
      <c r="W5" s="8">
        <f t="shared" si="3"/>
        <v>6</v>
      </c>
      <c r="X5" s="8">
        <f t="shared" si="3"/>
        <v>7</v>
      </c>
      <c r="Y5" s="8">
        <f t="shared" si="3"/>
        <v>8</v>
      </c>
      <c r="Z5" s="8">
        <f t="shared" si="3"/>
        <v>9</v>
      </c>
      <c r="AA5" s="8">
        <f t="shared" si="3"/>
        <v>10</v>
      </c>
      <c r="AB5" s="8">
        <f t="shared" si="3"/>
        <v>11</v>
      </c>
      <c r="AC5" s="8">
        <f t="shared" si="3"/>
        <v>12</v>
      </c>
      <c r="AD5" s="8">
        <f t="shared" si="3"/>
        <v>13</v>
      </c>
      <c r="AE5" s="8">
        <f t="shared" si="3"/>
        <v>14</v>
      </c>
      <c r="AF5" s="8">
        <f t="shared" si="3"/>
        <v>15</v>
      </c>
      <c r="AG5" s="8">
        <f t="shared" si="3"/>
        <v>16</v>
      </c>
      <c r="AH5" s="8">
        <f t="shared" si="3"/>
        <v>17</v>
      </c>
      <c r="AI5" s="8">
        <f t="shared" si="3"/>
        <v>18</v>
      </c>
      <c r="AJ5" s="8">
        <f t="shared" si="3"/>
        <v>19</v>
      </c>
      <c r="AK5" s="8">
        <f t="shared" si="3"/>
        <v>20</v>
      </c>
      <c r="AL5" s="8">
        <f t="shared" si="3"/>
        <v>21</v>
      </c>
      <c r="AM5" s="8">
        <f t="shared" si="3"/>
        <v>22</v>
      </c>
      <c r="AN5" s="8">
        <f t="shared" si="3"/>
        <v>23</v>
      </c>
      <c r="AO5" s="8">
        <f t="shared" si="3"/>
        <v>24</v>
      </c>
      <c r="AP5" s="8">
        <f t="shared" si="3"/>
        <v>25</v>
      </c>
      <c r="AQ5" s="8">
        <f t="shared" si="3"/>
        <v>26</v>
      </c>
      <c r="AR5" s="8">
        <f t="shared" si="3"/>
        <v>27</v>
      </c>
      <c r="AS5" s="8">
        <f t="shared" si="3"/>
        <v>28</v>
      </c>
      <c r="AT5" s="8">
        <f t="shared" si="3"/>
        <v>29</v>
      </c>
      <c r="AU5" s="8">
        <f aca="true" t="shared" si="4" ref="AU5:BY5">AT5+1</f>
        <v>30</v>
      </c>
      <c r="AV5" s="8">
        <f t="shared" si="4"/>
        <v>31</v>
      </c>
      <c r="AW5" s="8">
        <f t="shared" si="4"/>
        <v>32</v>
      </c>
      <c r="AX5" s="8">
        <f t="shared" si="4"/>
        <v>33</v>
      </c>
      <c r="AY5" s="8">
        <f t="shared" si="4"/>
        <v>34</v>
      </c>
      <c r="AZ5" s="8">
        <f t="shared" si="4"/>
        <v>35</v>
      </c>
      <c r="BA5" s="8">
        <f t="shared" si="4"/>
        <v>36</v>
      </c>
      <c r="BB5" s="8">
        <f t="shared" si="4"/>
        <v>37</v>
      </c>
      <c r="BC5" s="8">
        <f t="shared" si="4"/>
        <v>38</v>
      </c>
      <c r="BD5" s="8">
        <f t="shared" si="4"/>
        <v>39</v>
      </c>
      <c r="BE5" s="8">
        <f t="shared" si="4"/>
        <v>40</v>
      </c>
      <c r="BF5" s="8">
        <f t="shared" si="4"/>
        <v>41</v>
      </c>
      <c r="BG5" s="8">
        <f t="shared" si="4"/>
        <v>42</v>
      </c>
      <c r="BH5" s="8">
        <f t="shared" si="4"/>
        <v>43</v>
      </c>
      <c r="BI5" s="8">
        <f t="shared" si="4"/>
        <v>44</v>
      </c>
      <c r="BJ5" s="8">
        <f t="shared" si="4"/>
        <v>45</v>
      </c>
      <c r="BK5" s="8">
        <f t="shared" si="4"/>
        <v>46</v>
      </c>
      <c r="BL5" s="8">
        <f t="shared" si="4"/>
        <v>47</v>
      </c>
      <c r="BM5" s="8">
        <f t="shared" si="4"/>
        <v>48</v>
      </c>
      <c r="BN5" s="8">
        <f t="shared" si="4"/>
        <v>49</v>
      </c>
      <c r="BO5" s="8">
        <f t="shared" si="4"/>
        <v>50</v>
      </c>
      <c r="BP5" s="8">
        <f t="shared" si="4"/>
        <v>51</v>
      </c>
      <c r="BQ5" s="8">
        <f t="shared" si="4"/>
        <v>52</v>
      </c>
      <c r="BR5" s="8">
        <f t="shared" si="4"/>
        <v>53</v>
      </c>
      <c r="BS5" s="8">
        <f t="shared" si="4"/>
        <v>54</v>
      </c>
      <c r="BT5" s="8">
        <f t="shared" si="4"/>
        <v>55</v>
      </c>
      <c r="BU5" s="8">
        <f t="shared" si="4"/>
        <v>56</v>
      </c>
      <c r="BV5" s="8">
        <f t="shared" si="4"/>
        <v>57</v>
      </c>
      <c r="BW5" s="8">
        <f t="shared" si="4"/>
        <v>58</v>
      </c>
      <c r="BX5" s="8">
        <f t="shared" si="4"/>
        <v>59</v>
      </c>
      <c r="BY5" s="8">
        <f t="shared" si="4"/>
        <v>60</v>
      </c>
      <c r="BZ5" s="8" t="e">
        <f>#REF!+1</f>
        <v>#REF!</v>
      </c>
      <c r="CA5" s="8" t="e">
        <f>BZ5+1</f>
        <v>#REF!</v>
      </c>
      <c r="CB5" s="8" t="e">
        <f>CA5+1</f>
        <v>#REF!</v>
      </c>
      <c r="CC5" s="8" t="e">
        <f>CA5+1</f>
        <v>#REF!</v>
      </c>
      <c r="CD5" s="8"/>
      <c r="CE5" s="26"/>
      <c r="CF5" s="26"/>
      <c r="CG5" s="26"/>
      <c r="CH5" s="22" t="s">
        <v>27</v>
      </c>
      <c r="CI5" s="7"/>
      <c r="CJ5" s="7"/>
      <c r="CK5" s="7"/>
      <c r="CL5" s="7"/>
      <c r="CM5" s="7"/>
      <c r="CN5" s="7"/>
    </row>
    <row r="6" spans="1:86" ht="12.75" customHeight="1">
      <c r="A6" s="9" t="s">
        <v>52</v>
      </c>
      <c r="B6" s="2"/>
      <c r="C6" s="19"/>
      <c r="D6" s="20"/>
      <c r="E6" s="21"/>
      <c r="F6" s="21"/>
      <c r="G6" s="19"/>
      <c r="H6" s="20"/>
      <c r="I6" s="19"/>
      <c r="J6" s="20"/>
      <c r="K6" s="21"/>
      <c r="L6" s="20"/>
      <c r="M6" s="21"/>
      <c r="N6" s="21"/>
      <c r="O6" s="21"/>
      <c r="P6" s="21"/>
      <c r="Q6" s="20"/>
      <c r="R6" s="10">
        <f>IF(OR($M6=R$5,$P6=R$5,$Q6=R$5,$N6=R$5,$O6=R$5),"x","")</f>
      </c>
      <c r="S6" s="10">
        <f aca="true" t="shared" si="5" ref="S6:AH9">IF(OR($M6=S$5,$P6=S$5,$Q6=S$5,$N6=S$5,$O6=S$5),"x","")</f>
      </c>
      <c r="T6" s="10">
        <f t="shared" si="5"/>
      </c>
      <c r="U6" s="10">
        <f t="shared" si="5"/>
      </c>
      <c r="V6" s="10">
        <f t="shared" si="5"/>
      </c>
      <c r="W6" s="10">
        <f t="shared" si="5"/>
      </c>
      <c r="X6" s="10">
        <f t="shared" si="5"/>
      </c>
      <c r="Y6" s="10">
        <f t="shared" si="5"/>
      </c>
      <c r="Z6" s="10">
        <f t="shared" si="5"/>
      </c>
      <c r="AA6" s="10">
        <f t="shared" si="5"/>
      </c>
      <c r="AB6" s="10">
        <f t="shared" si="5"/>
      </c>
      <c r="AC6" s="10">
        <f t="shared" si="5"/>
      </c>
      <c r="AD6" s="10">
        <f t="shared" si="5"/>
      </c>
      <c r="AE6" s="10">
        <f t="shared" si="5"/>
      </c>
      <c r="AF6" s="10">
        <f t="shared" si="5"/>
      </c>
      <c r="AG6" s="10">
        <f t="shared" si="5"/>
      </c>
      <c r="AH6" s="10">
        <f t="shared" si="5"/>
      </c>
      <c r="AI6" s="10">
        <f aca="true" t="shared" si="6" ref="AI6:AX9">IF(OR($M6=AI$5,$P6=AI$5,$Q6=AI$5,$N6=AI$5,$O6=AI$5),"x","")</f>
      </c>
      <c r="AJ6" s="10">
        <f t="shared" si="6"/>
      </c>
      <c r="AK6" s="10">
        <f t="shared" si="6"/>
      </c>
      <c r="AL6" s="10">
        <f t="shared" si="6"/>
      </c>
      <c r="AM6" s="10">
        <f t="shared" si="6"/>
      </c>
      <c r="AN6" s="10">
        <f t="shared" si="6"/>
      </c>
      <c r="AO6" s="10">
        <f t="shared" si="6"/>
      </c>
      <c r="AP6" s="10">
        <f t="shared" si="6"/>
      </c>
      <c r="AQ6" s="10">
        <f t="shared" si="6"/>
      </c>
      <c r="AR6" s="10">
        <f t="shared" si="6"/>
      </c>
      <c r="AS6" s="10">
        <f t="shared" si="6"/>
      </c>
      <c r="AT6" s="10">
        <f t="shared" si="6"/>
      </c>
      <c r="AU6" s="10">
        <f t="shared" si="6"/>
      </c>
      <c r="AV6" s="10">
        <f t="shared" si="6"/>
      </c>
      <c r="AW6" s="10">
        <f t="shared" si="6"/>
      </c>
      <c r="AX6" s="10">
        <f t="shared" si="6"/>
      </c>
      <c r="AY6" s="10">
        <f aca="true" t="shared" si="7" ref="AY6:BN9">IF(OR($M6=AY$5,$P6=AY$5,$Q6=AY$5,$N6=AY$5,$O6=AY$5),"x","")</f>
      </c>
      <c r="AZ6" s="10">
        <f t="shared" si="7"/>
      </c>
      <c r="BA6" s="10">
        <f t="shared" si="7"/>
      </c>
      <c r="BB6" s="10">
        <f t="shared" si="7"/>
      </c>
      <c r="BC6" s="10">
        <f t="shared" si="7"/>
      </c>
      <c r="BD6" s="10">
        <f t="shared" si="7"/>
      </c>
      <c r="BE6" s="10">
        <f t="shared" si="7"/>
      </c>
      <c r="BF6" s="10">
        <f t="shared" si="7"/>
      </c>
      <c r="BG6" s="10">
        <f t="shared" si="7"/>
      </c>
      <c r="BH6" s="10">
        <f t="shared" si="7"/>
      </c>
      <c r="BI6" s="10">
        <f t="shared" si="7"/>
      </c>
      <c r="BJ6" s="10">
        <f t="shared" si="7"/>
      </c>
      <c r="BK6" s="10">
        <f t="shared" si="7"/>
      </c>
      <c r="BL6" s="10">
        <f t="shared" si="7"/>
      </c>
      <c r="BM6" s="10">
        <f t="shared" si="7"/>
      </c>
      <c r="BN6" s="10">
        <f t="shared" si="7"/>
      </c>
      <c r="BO6" s="10">
        <f aca="true" t="shared" si="8" ref="BO6:BY9">IF(OR($M6=BO$5,$P6=BO$5,$Q6=BO$5,$N6=BO$5,$O6=BO$5),"x","")</f>
      </c>
      <c r="BP6" s="10">
        <f t="shared" si="8"/>
      </c>
      <c r="BQ6" s="10">
        <f t="shared" si="8"/>
      </c>
      <c r="BR6" s="10">
        <f t="shared" si="8"/>
      </c>
      <c r="BS6" s="10">
        <f t="shared" si="8"/>
      </c>
      <c r="BT6" s="10">
        <f t="shared" si="8"/>
      </c>
      <c r="BU6" s="10">
        <f t="shared" si="8"/>
      </c>
      <c r="BV6" s="10">
        <f t="shared" si="8"/>
      </c>
      <c r="BW6" s="10">
        <f t="shared" si="8"/>
      </c>
      <c r="BX6" s="10"/>
      <c r="BY6" s="10"/>
      <c r="BZ6" s="10"/>
      <c r="CA6" s="10"/>
      <c r="CB6" s="10" t="e">
        <f aca="true" t="shared" si="9" ref="CB6:CC9">IF(OR($M6=CB$5,$P6=CB$5,$Q6=CB$5),"x","")</f>
        <v>#REF!</v>
      </c>
      <c r="CC6" s="10" t="e">
        <f t="shared" si="9"/>
        <v>#REF!</v>
      </c>
      <c r="CD6" s="10"/>
      <c r="CE6" s="26"/>
      <c r="CF6" s="26"/>
      <c r="CG6" s="26"/>
      <c r="CH6" s="23"/>
    </row>
    <row r="7" spans="1:86" ht="12.75" customHeight="1">
      <c r="A7" s="9"/>
      <c r="B7" s="2" t="s">
        <v>56</v>
      </c>
      <c r="C7" s="19"/>
      <c r="D7" s="20"/>
      <c r="E7" s="21"/>
      <c r="F7" s="21"/>
      <c r="G7" s="19"/>
      <c r="H7" s="20"/>
      <c r="I7" s="19"/>
      <c r="J7" s="20"/>
      <c r="K7" s="21"/>
      <c r="L7" s="20"/>
      <c r="M7" s="21"/>
      <c r="N7" s="21"/>
      <c r="O7" s="21"/>
      <c r="P7" s="21"/>
      <c r="Q7" s="20"/>
      <c r="R7" s="10">
        <f>IF(OR($M7=R$5,$P7=R$5,$Q7=R$5,$N7=R$5,$O7=R$5),"x","")</f>
      </c>
      <c r="S7" s="10">
        <f t="shared" si="5"/>
      </c>
      <c r="T7" s="10">
        <f t="shared" si="5"/>
      </c>
      <c r="U7" s="10">
        <f t="shared" si="5"/>
      </c>
      <c r="V7" s="10">
        <f t="shared" si="5"/>
      </c>
      <c r="W7" s="10">
        <f t="shared" si="5"/>
      </c>
      <c r="X7" s="10">
        <f t="shared" si="5"/>
      </c>
      <c r="Y7" s="10">
        <f t="shared" si="5"/>
      </c>
      <c r="Z7" s="10">
        <f t="shared" si="5"/>
      </c>
      <c r="AA7" s="10">
        <f t="shared" si="5"/>
      </c>
      <c r="AB7" s="10">
        <f t="shared" si="5"/>
      </c>
      <c r="AC7" s="10">
        <f t="shared" si="5"/>
      </c>
      <c r="AD7" s="10">
        <f t="shared" si="5"/>
      </c>
      <c r="AE7" s="10">
        <f t="shared" si="5"/>
      </c>
      <c r="AF7" s="10">
        <f t="shared" si="5"/>
      </c>
      <c r="AG7" s="10">
        <f t="shared" si="5"/>
      </c>
      <c r="AH7" s="10">
        <f t="shared" si="5"/>
      </c>
      <c r="AI7" s="10">
        <f t="shared" si="6"/>
      </c>
      <c r="AJ7" s="10">
        <f t="shared" si="6"/>
      </c>
      <c r="AK7" s="10">
        <f t="shared" si="6"/>
      </c>
      <c r="AL7" s="10">
        <f t="shared" si="6"/>
      </c>
      <c r="AM7" s="10">
        <f t="shared" si="6"/>
      </c>
      <c r="AN7" s="10">
        <f t="shared" si="6"/>
      </c>
      <c r="AO7" s="10">
        <f t="shared" si="6"/>
      </c>
      <c r="AP7" s="10">
        <f t="shared" si="6"/>
      </c>
      <c r="AQ7" s="10">
        <f t="shared" si="6"/>
      </c>
      <c r="AR7" s="10">
        <f t="shared" si="6"/>
      </c>
      <c r="AS7" s="10">
        <f t="shared" si="6"/>
      </c>
      <c r="AT7" s="10">
        <f t="shared" si="6"/>
      </c>
      <c r="AU7" s="10">
        <f t="shared" si="6"/>
      </c>
      <c r="AV7" s="10">
        <f t="shared" si="6"/>
      </c>
      <c r="AW7" s="10">
        <f t="shared" si="6"/>
      </c>
      <c r="AX7" s="10">
        <f t="shared" si="6"/>
      </c>
      <c r="AY7" s="10">
        <f t="shared" si="7"/>
      </c>
      <c r="AZ7" s="10">
        <f t="shared" si="7"/>
      </c>
      <c r="BA7" s="10">
        <f t="shared" si="7"/>
      </c>
      <c r="BB7" s="10">
        <f t="shared" si="7"/>
      </c>
      <c r="BC7" s="10">
        <f t="shared" si="7"/>
      </c>
      <c r="BD7" s="10">
        <f t="shared" si="7"/>
      </c>
      <c r="BE7" s="10">
        <f t="shared" si="7"/>
      </c>
      <c r="BF7" s="10">
        <f t="shared" si="7"/>
      </c>
      <c r="BG7" s="10">
        <f t="shared" si="7"/>
      </c>
      <c r="BH7" s="10">
        <f t="shared" si="7"/>
      </c>
      <c r="BI7" s="10">
        <f t="shared" si="7"/>
      </c>
      <c r="BJ7" s="10">
        <f t="shared" si="7"/>
      </c>
      <c r="BK7" s="10">
        <f t="shared" si="7"/>
      </c>
      <c r="BL7" s="10">
        <f t="shared" si="7"/>
      </c>
      <c r="BM7" s="10">
        <f t="shared" si="7"/>
      </c>
      <c r="BN7" s="10">
        <f t="shared" si="7"/>
      </c>
      <c r="BO7" s="10">
        <f t="shared" si="8"/>
      </c>
      <c r="BP7" s="10">
        <f t="shared" si="8"/>
      </c>
      <c r="BQ7" s="10">
        <f t="shared" si="8"/>
      </c>
      <c r="BR7" s="10">
        <f t="shared" si="8"/>
      </c>
      <c r="BS7" s="10">
        <f t="shared" si="8"/>
      </c>
      <c r="BT7" s="10">
        <f t="shared" si="8"/>
      </c>
      <c r="BU7" s="10">
        <f t="shared" si="8"/>
      </c>
      <c r="BV7" s="10">
        <f t="shared" si="8"/>
      </c>
      <c r="BW7" s="10">
        <f t="shared" si="8"/>
      </c>
      <c r="BX7" s="10"/>
      <c r="BY7" s="10"/>
      <c r="BZ7" s="10"/>
      <c r="CA7" s="10"/>
      <c r="CB7" s="10" t="e">
        <f t="shared" si="9"/>
        <v>#REF!</v>
      </c>
      <c r="CC7" s="10" t="e">
        <f t="shared" si="9"/>
        <v>#REF!</v>
      </c>
      <c r="CD7" s="10"/>
      <c r="CE7" s="26"/>
      <c r="CF7" s="26"/>
      <c r="CG7" s="26"/>
      <c r="CH7" s="23"/>
    </row>
    <row r="8" spans="1:86" ht="12.75" customHeight="1">
      <c r="A8" s="9"/>
      <c r="B8" s="2"/>
      <c r="C8" s="19"/>
      <c r="D8" s="20"/>
      <c r="E8" s="21"/>
      <c r="F8" s="21"/>
      <c r="G8" s="19"/>
      <c r="H8" s="20"/>
      <c r="I8" s="19"/>
      <c r="J8" s="20"/>
      <c r="K8" s="21"/>
      <c r="L8" s="20"/>
      <c r="M8" s="21"/>
      <c r="N8" s="21"/>
      <c r="O8" s="21"/>
      <c r="P8" s="21"/>
      <c r="Q8" s="20"/>
      <c r="R8" s="10">
        <f>IF(OR($M8=R$5,$P8=R$5,$Q8=R$5,$N8=R$5,$O8=R$5),"x","")</f>
      </c>
      <c r="S8" s="10">
        <f t="shared" si="5"/>
      </c>
      <c r="T8" s="10">
        <f t="shared" si="5"/>
      </c>
      <c r="U8" s="10">
        <f t="shared" si="5"/>
      </c>
      <c r="V8" s="10">
        <f t="shared" si="5"/>
      </c>
      <c r="W8" s="10">
        <f t="shared" si="5"/>
      </c>
      <c r="X8" s="10">
        <f t="shared" si="5"/>
      </c>
      <c r="Y8" s="10">
        <f t="shared" si="5"/>
      </c>
      <c r="Z8" s="10">
        <f t="shared" si="5"/>
      </c>
      <c r="AA8" s="10">
        <f t="shared" si="5"/>
      </c>
      <c r="AB8" s="10">
        <f t="shared" si="5"/>
      </c>
      <c r="AC8" s="10">
        <f t="shared" si="5"/>
      </c>
      <c r="AD8" s="10">
        <f t="shared" si="5"/>
      </c>
      <c r="AE8" s="10">
        <f t="shared" si="5"/>
      </c>
      <c r="AF8" s="10">
        <f t="shared" si="5"/>
      </c>
      <c r="AG8" s="10">
        <f t="shared" si="5"/>
      </c>
      <c r="AH8" s="10">
        <f t="shared" si="5"/>
      </c>
      <c r="AI8" s="10">
        <f t="shared" si="6"/>
      </c>
      <c r="AJ8" s="10">
        <f t="shared" si="6"/>
      </c>
      <c r="AK8" s="10">
        <f t="shared" si="6"/>
      </c>
      <c r="AL8" s="10">
        <f t="shared" si="6"/>
      </c>
      <c r="AM8" s="10">
        <f t="shared" si="6"/>
      </c>
      <c r="AN8" s="10">
        <f t="shared" si="6"/>
      </c>
      <c r="AO8" s="10">
        <f t="shared" si="6"/>
      </c>
      <c r="AP8" s="10">
        <f t="shared" si="6"/>
      </c>
      <c r="AQ8" s="10">
        <f t="shared" si="6"/>
      </c>
      <c r="AR8" s="10">
        <f t="shared" si="6"/>
      </c>
      <c r="AS8" s="10">
        <f t="shared" si="6"/>
      </c>
      <c r="AT8" s="10">
        <f t="shared" si="6"/>
      </c>
      <c r="AU8" s="10">
        <f t="shared" si="6"/>
      </c>
      <c r="AV8" s="10">
        <f t="shared" si="6"/>
      </c>
      <c r="AW8" s="10">
        <f t="shared" si="6"/>
      </c>
      <c r="AX8" s="10">
        <f t="shared" si="6"/>
      </c>
      <c r="AY8" s="10">
        <f t="shared" si="7"/>
      </c>
      <c r="AZ8" s="10">
        <f t="shared" si="7"/>
      </c>
      <c r="BA8" s="10">
        <f t="shared" si="7"/>
      </c>
      <c r="BB8" s="10">
        <f t="shared" si="7"/>
      </c>
      <c r="BC8" s="10">
        <f t="shared" si="7"/>
      </c>
      <c r="BD8" s="10">
        <f t="shared" si="7"/>
      </c>
      <c r="BE8" s="10">
        <f t="shared" si="7"/>
      </c>
      <c r="BF8" s="10">
        <f t="shared" si="7"/>
      </c>
      <c r="BG8" s="10">
        <f t="shared" si="7"/>
      </c>
      <c r="BH8" s="10">
        <f t="shared" si="7"/>
      </c>
      <c r="BI8" s="10">
        <f t="shared" si="7"/>
      </c>
      <c r="BJ8" s="10">
        <f t="shared" si="7"/>
      </c>
      <c r="BK8" s="10">
        <f t="shared" si="7"/>
      </c>
      <c r="BL8" s="10">
        <f t="shared" si="7"/>
      </c>
      <c r="BM8" s="10">
        <f t="shared" si="7"/>
      </c>
      <c r="BN8" s="10">
        <f t="shared" si="7"/>
      </c>
      <c r="BO8" s="10">
        <f t="shared" si="8"/>
      </c>
      <c r="BP8" s="10">
        <f t="shared" si="8"/>
      </c>
      <c r="BQ8" s="10">
        <f t="shared" si="8"/>
      </c>
      <c r="BR8" s="10">
        <f t="shared" si="8"/>
      </c>
      <c r="BS8" s="10">
        <f t="shared" si="8"/>
      </c>
      <c r="BT8" s="10">
        <f t="shared" si="8"/>
      </c>
      <c r="BU8" s="10">
        <f t="shared" si="8"/>
      </c>
      <c r="BV8" s="10">
        <f t="shared" si="8"/>
      </c>
      <c r="BW8" s="10">
        <f t="shared" si="8"/>
      </c>
      <c r="BX8" s="10">
        <f t="shared" si="8"/>
      </c>
      <c r="BY8" s="10">
        <f t="shared" si="8"/>
      </c>
      <c r="BZ8" s="10" t="e">
        <f aca="true" t="shared" si="10" ref="BZ8:CA10">IF(OR($M8=BZ$5,$P8=BZ$5,$Q8=BZ$5),"x","")</f>
        <v>#REF!</v>
      </c>
      <c r="CA8" s="10" t="e">
        <f t="shared" si="10"/>
        <v>#REF!</v>
      </c>
      <c r="CB8" s="10" t="e">
        <f t="shared" si="9"/>
        <v>#REF!</v>
      </c>
      <c r="CC8" s="10" t="e">
        <f t="shared" si="9"/>
        <v>#REF!</v>
      </c>
      <c r="CD8" s="10"/>
      <c r="CE8" s="26"/>
      <c r="CF8" s="26"/>
      <c r="CG8" s="26"/>
      <c r="CH8" s="23"/>
    </row>
    <row r="9" spans="1:86" ht="12.75" customHeight="1">
      <c r="A9" s="9"/>
      <c r="B9" s="2"/>
      <c r="C9" s="19"/>
      <c r="D9" s="20"/>
      <c r="E9" s="21"/>
      <c r="F9" s="21"/>
      <c r="G9" s="19"/>
      <c r="H9" s="20"/>
      <c r="I9" s="19"/>
      <c r="J9" s="20"/>
      <c r="K9" s="21"/>
      <c r="L9" s="20"/>
      <c r="M9" s="21"/>
      <c r="N9" s="21"/>
      <c r="O9" s="21"/>
      <c r="P9" s="21"/>
      <c r="Q9" s="20"/>
      <c r="R9" s="10">
        <f>IF(OR($M9=R$5,$P9=R$5,$Q9=R$5,$N9=R$5,$O9=R$5),"x","")</f>
      </c>
      <c r="S9" s="10">
        <f t="shared" si="5"/>
      </c>
      <c r="T9" s="10">
        <f t="shared" si="5"/>
      </c>
      <c r="U9" s="10">
        <f t="shared" si="5"/>
      </c>
      <c r="V9" s="10">
        <f t="shared" si="5"/>
      </c>
      <c r="W9" s="10">
        <f t="shared" si="5"/>
      </c>
      <c r="X9" s="10">
        <f t="shared" si="5"/>
      </c>
      <c r="Y9" s="10">
        <f t="shared" si="5"/>
      </c>
      <c r="Z9" s="10">
        <f t="shared" si="5"/>
      </c>
      <c r="AA9" s="10">
        <f t="shared" si="5"/>
      </c>
      <c r="AB9" s="10">
        <f t="shared" si="5"/>
      </c>
      <c r="AC9" s="10">
        <f t="shared" si="5"/>
      </c>
      <c r="AD9" s="10">
        <f t="shared" si="5"/>
      </c>
      <c r="AE9" s="10">
        <f t="shared" si="5"/>
      </c>
      <c r="AF9" s="10">
        <f t="shared" si="5"/>
      </c>
      <c r="AG9" s="10">
        <f t="shared" si="5"/>
      </c>
      <c r="AH9" s="10">
        <f t="shared" si="5"/>
      </c>
      <c r="AI9" s="10">
        <f t="shared" si="6"/>
      </c>
      <c r="AJ9" s="10">
        <f t="shared" si="6"/>
      </c>
      <c r="AK9" s="10">
        <f t="shared" si="6"/>
      </c>
      <c r="AL9" s="10">
        <f t="shared" si="6"/>
      </c>
      <c r="AM9" s="10">
        <f t="shared" si="6"/>
      </c>
      <c r="AN9" s="10">
        <f t="shared" si="6"/>
      </c>
      <c r="AO9" s="10">
        <f t="shared" si="6"/>
      </c>
      <c r="AP9" s="10">
        <f t="shared" si="6"/>
      </c>
      <c r="AQ9" s="10">
        <f t="shared" si="6"/>
      </c>
      <c r="AR9" s="10">
        <f t="shared" si="6"/>
      </c>
      <c r="AS9" s="10">
        <f t="shared" si="6"/>
      </c>
      <c r="AT9" s="10">
        <f t="shared" si="6"/>
      </c>
      <c r="AU9" s="10">
        <f t="shared" si="6"/>
      </c>
      <c r="AV9" s="10">
        <f t="shared" si="6"/>
      </c>
      <c r="AW9" s="10">
        <f t="shared" si="6"/>
      </c>
      <c r="AX9" s="10">
        <f t="shared" si="6"/>
      </c>
      <c r="AY9" s="10">
        <f t="shared" si="7"/>
      </c>
      <c r="AZ9" s="10">
        <f t="shared" si="7"/>
      </c>
      <c r="BA9" s="10">
        <f t="shared" si="7"/>
      </c>
      <c r="BB9" s="10">
        <f t="shared" si="7"/>
      </c>
      <c r="BC9" s="10">
        <f t="shared" si="7"/>
      </c>
      <c r="BD9" s="10">
        <f t="shared" si="7"/>
      </c>
      <c r="BE9" s="10">
        <f t="shared" si="7"/>
      </c>
      <c r="BF9" s="10">
        <f t="shared" si="7"/>
      </c>
      <c r="BG9" s="10">
        <f t="shared" si="7"/>
      </c>
      <c r="BH9" s="10">
        <f t="shared" si="7"/>
      </c>
      <c r="BI9" s="10">
        <f t="shared" si="7"/>
      </c>
      <c r="BJ9" s="10">
        <f t="shared" si="7"/>
      </c>
      <c r="BK9" s="10">
        <f t="shared" si="7"/>
      </c>
      <c r="BL9" s="10">
        <f t="shared" si="7"/>
      </c>
      <c r="BM9" s="10">
        <f t="shared" si="7"/>
      </c>
      <c r="BN9" s="10">
        <f t="shared" si="7"/>
      </c>
      <c r="BO9" s="10">
        <f t="shared" si="8"/>
      </c>
      <c r="BP9" s="10">
        <f t="shared" si="8"/>
      </c>
      <c r="BQ9" s="10">
        <f t="shared" si="8"/>
      </c>
      <c r="BR9" s="10">
        <f t="shared" si="8"/>
      </c>
      <c r="BS9" s="10">
        <f t="shared" si="8"/>
      </c>
      <c r="BT9" s="10">
        <f t="shared" si="8"/>
      </c>
      <c r="BU9" s="10">
        <f t="shared" si="8"/>
      </c>
      <c r="BV9" s="10">
        <f t="shared" si="8"/>
      </c>
      <c r="BW9" s="10">
        <f t="shared" si="8"/>
      </c>
      <c r="BX9" s="10">
        <f t="shared" si="8"/>
      </c>
      <c r="BY9" s="10">
        <f t="shared" si="8"/>
      </c>
      <c r="BZ9" s="10" t="e">
        <f t="shared" si="10"/>
        <v>#REF!</v>
      </c>
      <c r="CA9" s="10" t="e">
        <f t="shared" si="10"/>
        <v>#REF!</v>
      </c>
      <c r="CB9" s="10" t="e">
        <f t="shared" si="9"/>
        <v>#REF!</v>
      </c>
      <c r="CC9" s="10" t="e">
        <f t="shared" si="9"/>
        <v>#REF!</v>
      </c>
      <c r="CD9" s="10"/>
      <c r="CE9" s="26"/>
      <c r="CF9" s="26"/>
      <c r="CG9" s="26"/>
      <c r="CH9" s="23"/>
    </row>
    <row r="10" spans="1:86" ht="12.75" customHeight="1">
      <c r="A10" s="9"/>
      <c r="B10" s="2"/>
      <c r="C10" s="19"/>
      <c r="D10" s="20"/>
      <c r="E10" s="21"/>
      <c r="F10" s="21"/>
      <c r="G10" s="19"/>
      <c r="H10" s="20"/>
      <c r="I10" s="19"/>
      <c r="J10" s="20"/>
      <c r="K10" s="21"/>
      <c r="L10" s="20"/>
      <c r="M10" s="21"/>
      <c r="N10" s="21"/>
      <c r="O10" s="21"/>
      <c r="P10" s="21"/>
      <c r="Q10" s="20"/>
      <c r="R10" s="10">
        <f aca="true" t="shared" si="11" ref="R10:AG13">IF(OR($M10=R$5,$P10=R$5,$Q10=R$5,$N10=R$5,$O10=R$5),"x","")</f>
      </c>
      <c r="S10" s="10">
        <f t="shared" si="11"/>
      </c>
      <c r="T10" s="10">
        <f t="shared" si="11"/>
      </c>
      <c r="U10" s="10">
        <f t="shared" si="11"/>
      </c>
      <c r="V10" s="10">
        <f t="shared" si="11"/>
      </c>
      <c r="W10" s="10">
        <f t="shared" si="11"/>
      </c>
      <c r="X10" s="10">
        <f t="shared" si="11"/>
      </c>
      <c r="Y10" s="10">
        <f t="shared" si="11"/>
      </c>
      <c r="Z10" s="10">
        <f t="shared" si="11"/>
      </c>
      <c r="AA10" s="10">
        <f t="shared" si="11"/>
      </c>
      <c r="AB10" s="10">
        <f t="shared" si="11"/>
      </c>
      <c r="AC10" s="10">
        <f t="shared" si="11"/>
      </c>
      <c r="AD10" s="10">
        <f t="shared" si="11"/>
      </c>
      <c r="AE10" s="10">
        <f t="shared" si="11"/>
      </c>
      <c r="AF10" s="10">
        <f t="shared" si="11"/>
      </c>
      <c r="AG10" s="10">
        <f t="shared" si="11"/>
      </c>
      <c r="AH10" s="10">
        <f aca="true" t="shared" si="12" ref="AH10:AW13">IF(OR($M10=AH$5,$P10=AH$5,$Q10=AH$5,$N10=AH$5,$O10=AH$5),"x","")</f>
      </c>
      <c r="AI10" s="10">
        <f t="shared" si="12"/>
      </c>
      <c r="AJ10" s="10">
        <f t="shared" si="12"/>
      </c>
      <c r="AK10" s="10">
        <f t="shared" si="12"/>
      </c>
      <c r="AL10" s="10">
        <f t="shared" si="12"/>
      </c>
      <c r="AM10" s="10">
        <f t="shared" si="12"/>
      </c>
      <c r="AN10" s="10">
        <f t="shared" si="12"/>
      </c>
      <c r="AO10" s="10">
        <f t="shared" si="12"/>
      </c>
      <c r="AP10" s="10">
        <f t="shared" si="12"/>
      </c>
      <c r="AQ10" s="10">
        <f t="shared" si="12"/>
      </c>
      <c r="AR10" s="10">
        <f t="shared" si="12"/>
      </c>
      <c r="AS10" s="10">
        <f t="shared" si="12"/>
      </c>
      <c r="AT10" s="10">
        <f t="shared" si="12"/>
      </c>
      <c r="AU10" s="10">
        <f t="shared" si="12"/>
      </c>
      <c r="AV10" s="10">
        <f t="shared" si="12"/>
      </c>
      <c r="AW10" s="10">
        <f t="shared" si="12"/>
      </c>
      <c r="AX10" s="10">
        <f aca="true" t="shared" si="13" ref="AX10:BM13">IF(OR($M10=AX$5,$P10=AX$5,$Q10=AX$5,$N10=AX$5,$O10=AX$5),"x","")</f>
      </c>
      <c r="AY10" s="10">
        <f t="shared" si="13"/>
      </c>
      <c r="AZ10" s="10">
        <f t="shared" si="13"/>
      </c>
      <c r="BA10" s="10">
        <f t="shared" si="13"/>
      </c>
      <c r="BB10" s="10">
        <f t="shared" si="13"/>
      </c>
      <c r="BC10" s="10">
        <f t="shared" si="13"/>
      </c>
      <c r="BD10" s="10">
        <f t="shared" si="13"/>
      </c>
      <c r="BE10" s="10">
        <f t="shared" si="13"/>
      </c>
      <c r="BF10" s="10">
        <f t="shared" si="13"/>
      </c>
      <c r="BG10" s="10">
        <f t="shared" si="13"/>
      </c>
      <c r="BH10" s="10">
        <f t="shared" si="13"/>
      </c>
      <c r="BI10" s="10">
        <f t="shared" si="13"/>
      </c>
      <c r="BJ10" s="10">
        <f t="shared" si="13"/>
      </c>
      <c r="BK10" s="10">
        <f t="shared" si="13"/>
      </c>
      <c r="BL10" s="10">
        <f t="shared" si="13"/>
      </c>
      <c r="BM10" s="10">
        <f t="shared" si="13"/>
      </c>
      <c r="BN10" s="10">
        <f aca="true" t="shared" si="14" ref="BN10:BY13">IF(OR($M10=BN$5,$P10=BN$5,$Q10=BN$5,$N10=BN$5,$O10=BN$5),"x","")</f>
      </c>
      <c r="BO10" s="10">
        <f t="shared" si="14"/>
      </c>
      <c r="BP10" s="10">
        <f t="shared" si="14"/>
      </c>
      <c r="BQ10" s="10">
        <f t="shared" si="14"/>
      </c>
      <c r="BR10" s="10">
        <f t="shared" si="14"/>
      </c>
      <c r="BS10" s="10">
        <f t="shared" si="14"/>
      </c>
      <c r="BT10" s="10">
        <f t="shared" si="14"/>
      </c>
      <c r="BU10" s="10">
        <f t="shared" si="14"/>
      </c>
      <c r="BV10" s="10">
        <f t="shared" si="14"/>
      </c>
      <c r="BW10" s="10">
        <f t="shared" si="14"/>
      </c>
      <c r="BX10" s="10">
        <f t="shared" si="14"/>
      </c>
      <c r="BY10" s="10">
        <f t="shared" si="14"/>
      </c>
      <c r="BZ10" s="10" t="e">
        <f t="shared" si="10"/>
        <v>#REF!</v>
      </c>
      <c r="CA10" s="10" t="e">
        <f t="shared" si="10"/>
        <v>#REF!</v>
      </c>
      <c r="CB10" s="10" t="e">
        <f>IF(OR($M10=CB$5,$P10=CB$5,$Q10=CB$5),"x","")</f>
        <v>#REF!</v>
      </c>
      <c r="CC10" s="10" t="e">
        <f>IF(OR($M10=CC$5,$P10=CC$5,$Q10=CC$5),"x","")</f>
        <v>#REF!</v>
      </c>
      <c r="CD10" s="10"/>
      <c r="CE10" s="26"/>
      <c r="CF10" s="26"/>
      <c r="CG10" s="26"/>
      <c r="CH10" s="23"/>
    </row>
    <row r="11" spans="1:86" ht="12.75" customHeight="1">
      <c r="A11" s="9"/>
      <c r="B11" s="2"/>
      <c r="C11" s="19"/>
      <c r="D11" s="20"/>
      <c r="E11" s="21"/>
      <c r="F11" s="21"/>
      <c r="G11" s="19"/>
      <c r="H11" s="20"/>
      <c r="I11" s="19"/>
      <c r="J11" s="20"/>
      <c r="K11" s="21"/>
      <c r="L11" s="20"/>
      <c r="M11" s="21"/>
      <c r="N11" s="21"/>
      <c r="O11" s="21"/>
      <c r="P11" s="21"/>
      <c r="Q11" s="2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26"/>
      <c r="CF11" s="26"/>
      <c r="CG11" s="26"/>
      <c r="CH11" s="23"/>
    </row>
    <row r="12" spans="1:86" ht="12.75" customHeight="1">
      <c r="A12" s="9"/>
      <c r="B12" s="2"/>
      <c r="C12" s="19"/>
      <c r="D12" s="20"/>
      <c r="E12" s="21"/>
      <c r="F12" s="21"/>
      <c r="G12" s="19"/>
      <c r="H12" s="20"/>
      <c r="I12" s="19"/>
      <c r="J12" s="20"/>
      <c r="K12" s="21"/>
      <c r="L12" s="20"/>
      <c r="M12" s="21"/>
      <c r="N12" s="21"/>
      <c r="O12" s="21"/>
      <c r="P12" s="21"/>
      <c r="Q12" s="20"/>
      <c r="R12" s="10">
        <f t="shared" si="11"/>
      </c>
      <c r="S12" s="10">
        <f t="shared" si="11"/>
      </c>
      <c r="T12" s="10">
        <f t="shared" si="11"/>
      </c>
      <c r="U12" s="10">
        <f t="shared" si="11"/>
      </c>
      <c r="V12" s="10">
        <f t="shared" si="11"/>
      </c>
      <c r="W12" s="10">
        <f t="shared" si="11"/>
      </c>
      <c r="X12" s="10">
        <f t="shared" si="11"/>
      </c>
      <c r="Y12" s="10">
        <f t="shared" si="11"/>
      </c>
      <c r="Z12" s="10">
        <f t="shared" si="11"/>
      </c>
      <c r="AA12" s="10">
        <f t="shared" si="11"/>
      </c>
      <c r="AB12" s="10">
        <f t="shared" si="11"/>
      </c>
      <c r="AC12" s="10">
        <f t="shared" si="11"/>
      </c>
      <c r="AD12" s="10">
        <f t="shared" si="11"/>
      </c>
      <c r="AE12" s="10">
        <f t="shared" si="11"/>
      </c>
      <c r="AF12" s="10">
        <f t="shared" si="11"/>
      </c>
      <c r="AG12" s="10">
        <f t="shared" si="11"/>
      </c>
      <c r="AH12" s="10">
        <f t="shared" si="12"/>
      </c>
      <c r="AI12" s="10">
        <f t="shared" si="12"/>
      </c>
      <c r="AJ12" s="10">
        <f t="shared" si="12"/>
      </c>
      <c r="AK12" s="10">
        <f t="shared" si="12"/>
      </c>
      <c r="AL12" s="10">
        <f t="shared" si="12"/>
      </c>
      <c r="AM12" s="10">
        <f t="shared" si="12"/>
      </c>
      <c r="AN12" s="10">
        <f t="shared" si="12"/>
      </c>
      <c r="AO12" s="10">
        <f t="shared" si="12"/>
      </c>
      <c r="AP12" s="10">
        <f t="shared" si="12"/>
      </c>
      <c r="AQ12" s="10">
        <f t="shared" si="12"/>
      </c>
      <c r="AR12" s="10">
        <f t="shared" si="12"/>
      </c>
      <c r="AS12" s="10">
        <f t="shared" si="12"/>
      </c>
      <c r="AT12" s="10">
        <f t="shared" si="12"/>
      </c>
      <c r="AU12" s="10">
        <f t="shared" si="12"/>
      </c>
      <c r="AV12" s="10">
        <f t="shared" si="12"/>
      </c>
      <c r="AW12" s="10">
        <f t="shared" si="12"/>
      </c>
      <c r="AX12" s="10">
        <f t="shared" si="13"/>
      </c>
      <c r="AY12" s="10">
        <f t="shared" si="13"/>
      </c>
      <c r="AZ12" s="10">
        <f t="shared" si="13"/>
      </c>
      <c r="BA12" s="10">
        <f t="shared" si="13"/>
      </c>
      <c r="BB12" s="10">
        <f t="shared" si="13"/>
      </c>
      <c r="BC12" s="10">
        <f t="shared" si="13"/>
      </c>
      <c r="BD12" s="10">
        <f t="shared" si="13"/>
      </c>
      <c r="BE12" s="10">
        <f t="shared" si="13"/>
      </c>
      <c r="BF12" s="10">
        <f t="shared" si="13"/>
      </c>
      <c r="BG12" s="10">
        <f t="shared" si="13"/>
      </c>
      <c r="BH12" s="10">
        <f t="shared" si="13"/>
      </c>
      <c r="BI12" s="10">
        <f t="shared" si="13"/>
      </c>
      <c r="BJ12" s="10">
        <f t="shared" si="13"/>
      </c>
      <c r="BK12" s="10">
        <f t="shared" si="13"/>
      </c>
      <c r="BL12" s="10">
        <f t="shared" si="13"/>
      </c>
      <c r="BM12" s="10">
        <f t="shared" si="13"/>
      </c>
      <c r="BN12" s="10">
        <f t="shared" si="14"/>
      </c>
      <c r="BO12" s="10">
        <f t="shared" si="14"/>
      </c>
      <c r="BP12" s="10">
        <f t="shared" si="14"/>
      </c>
      <c r="BQ12" s="10">
        <f t="shared" si="14"/>
      </c>
      <c r="BR12" s="10">
        <f t="shared" si="14"/>
      </c>
      <c r="BS12" s="10">
        <f t="shared" si="14"/>
      </c>
      <c r="BT12" s="10">
        <f t="shared" si="14"/>
      </c>
      <c r="BU12" s="10">
        <f t="shared" si="14"/>
      </c>
      <c r="BV12" s="10">
        <f t="shared" si="14"/>
      </c>
      <c r="BW12" s="10">
        <f t="shared" si="14"/>
      </c>
      <c r="BX12" s="10">
        <f t="shared" si="14"/>
      </c>
      <c r="BY12" s="10">
        <f t="shared" si="14"/>
      </c>
      <c r="BZ12" s="10" t="e">
        <f>IF(OR($M12=BZ$5,$P12=BZ$5,$Q12=BZ$5),"x","")</f>
        <v>#REF!</v>
      </c>
      <c r="CA12" s="10" t="e">
        <f>IF(OR($M12=CA$5,$P12=CA$5,$Q12=CA$5),"x","")</f>
        <v>#REF!</v>
      </c>
      <c r="CB12" s="10" t="e">
        <f>IF(OR($M12=CB$5,$P12=CB$5,$Q12=CB$5),"x","")</f>
        <v>#REF!</v>
      </c>
      <c r="CC12" s="10" t="e">
        <f>IF(OR($M12=CC$5,$P12=CC$5,$Q12=CC$5),"x","")</f>
        <v>#REF!</v>
      </c>
      <c r="CD12" s="10"/>
      <c r="CE12" s="26">
        <f>SUM(CE6:CE10)</f>
        <v>0</v>
      </c>
      <c r="CF12" s="26">
        <f>SUM(CF6:CF10)</f>
        <v>0</v>
      </c>
      <c r="CG12" s="26">
        <f>SUM(CG6:CG10)</f>
        <v>0</v>
      </c>
      <c r="CH12" s="23"/>
    </row>
    <row r="13" spans="1:82" ht="12.75" customHeight="1">
      <c r="A13" s="9" t="s">
        <v>12</v>
      </c>
      <c r="B13" s="2"/>
      <c r="C13" s="2"/>
      <c r="D13" s="2"/>
      <c r="E13" s="2"/>
      <c r="F13" s="2"/>
      <c r="G13" s="2"/>
      <c r="H13" s="2"/>
      <c r="I13" s="2"/>
      <c r="J13" s="2"/>
      <c r="K13" s="2"/>
      <c r="L13" s="2"/>
      <c r="M13" s="2"/>
      <c r="N13" s="2"/>
      <c r="O13" s="2"/>
      <c r="P13" s="2"/>
      <c r="Q13" s="2"/>
      <c r="R13" s="10">
        <f t="shared" si="11"/>
      </c>
      <c r="S13" s="10">
        <f t="shared" si="11"/>
      </c>
      <c r="T13" s="10">
        <f t="shared" si="11"/>
      </c>
      <c r="U13" s="10">
        <f t="shared" si="11"/>
      </c>
      <c r="V13" s="10">
        <f t="shared" si="11"/>
      </c>
      <c r="W13" s="10">
        <f t="shared" si="11"/>
      </c>
      <c r="X13" s="10">
        <f t="shared" si="11"/>
      </c>
      <c r="Y13" s="10">
        <f t="shared" si="11"/>
      </c>
      <c r="Z13" s="10">
        <f t="shared" si="11"/>
      </c>
      <c r="AA13" s="10">
        <f t="shared" si="11"/>
      </c>
      <c r="AB13" s="10">
        <f t="shared" si="11"/>
      </c>
      <c r="AC13" s="10">
        <f t="shared" si="11"/>
      </c>
      <c r="AD13" s="10">
        <f t="shared" si="11"/>
      </c>
      <c r="AE13" s="10">
        <f t="shared" si="11"/>
      </c>
      <c r="AF13" s="10">
        <f t="shared" si="11"/>
      </c>
      <c r="AG13" s="10">
        <f t="shared" si="11"/>
      </c>
      <c r="AH13" s="10">
        <f t="shared" si="12"/>
      </c>
      <c r="AI13" s="10">
        <f t="shared" si="12"/>
      </c>
      <c r="AJ13" s="10">
        <f t="shared" si="12"/>
      </c>
      <c r="AK13" s="10">
        <f t="shared" si="12"/>
      </c>
      <c r="AL13" s="10">
        <f t="shared" si="12"/>
      </c>
      <c r="AM13" s="10">
        <f t="shared" si="12"/>
      </c>
      <c r="AN13" s="10">
        <f t="shared" si="12"/>
      </c>
      <c r="AO13" s="10">
        <f t="shared" si="12"/>
      </c>
      <c r="AP13" s="10">
        <f t="shared" si="12"/>
      </c>
      <c r="AQ13" s="10">
        <f t="shared" si="12"/>
      </c>
      <c r="AR13" s="10">
        <f t="shared" si="12"/>
      </c>
      <c r="AS13" s="10">
        <f t="shared" si="12"/>
      </c>
      <c r="AT13" s="10">
        <f t="shared" si="12"/>
      </c>
      <c r="AU13" s="10">
        <f t="shared" si="12"/>
      </c>
      <c r="AV13" s="10">
        <f t="shared" si="12"/>
      </c>
      <c r="AW13" s="10">
        <f t="shared" si="12"/>
      </c>
      <c r="AX13" s="10">
        <f t="shared" si="13"/>
      </c>
      <c r="AY13" s="10">
        <f t="shared" si="13"/>
      </c>
      <c r="AZ13" s="10">
        <f t="shared" si="13"/>
      </c>
      <c r="BA13" s="10">
        <f t="shared" si="13"/>
      </c>
      <c r="BB13" s="10">
        <f t="shared" si="13"/>
      </c>
      <c r="BC13" s="10">
        <f t="shared" si="13"/>
      </c>
      <c r="BD13" s="10">
        <f t="shared" si="13"/>
      </c>
      <c r="BE13" s="10">
        <f t="shared" si="13"/>
      </c>
      <c r="BF13" s="10">
        <f t="shared" si="13"/>
      </c>
      <c r="BG13" s="10">
        <f t="shared" si="13"/>
      </c>
      <c r="BH13" s="10">
        <f t="shared" si="13"/>
      </c>
      <c r="BI13" s="10">
        <f t="shared" si="13"/>
      </c>
      <c r="BJ13" s="10">
        <f t="shared" si="13"/>
      </c>
      <c r="BK13" s="10">
        <f t="shared" si="13"/>
      </c>
      <c r="BL13" s="10">
        <f t="shared" si="13"/>
      </c>
      <c r="BM13" s="10">
        <f t="shared" si="13"/>
      </c>
      <c r="BN13" s="10">
        <f t="shared" si="14"/>
      </c>
      <c r="BO13" s="10">
        <f t="shared" si="14"/>
      </c>
      <c r="BP13" s="10">
        <f t="shared" si="14"/>
      </c>
      <c r="BQ13" s="10">
        <f t="shared" si="14"/>
      </c>
      <c r="BR13" s="10">
        <f t="shared" si="14"/>
      </c>
      <c r="BS13" s="10">
        <f t="shared" si="14"/>
      </c>
      <c r="BT13" s="10">
        <f t="shared" si="14"/>
      </c>
      <c r="BU13" s="10">
        <f t="shared" si="14"/>
      </c>
      <c r="BV13" s="10">
        <f t="shared" si="14"/>
      </c>
      <c r="BW13" s="10">
        <f t="shared" si="14"/>
      </c>
      <c r="BX13" s="10">
        <f t="shared" si="14"/>
      </c>
      <c r="BY13" s="10">
        <f t="shared" si="14"/>
      </c>
      <c r="BZ13" s="10"/>
      <c r="CA13" s="10"/>
      <c r="CB13" s="10"/>
      <c r="CC13" s="10"/>
      <c r="CD13" s="10"/>
    </row>
    <row r="14" spans="1:82" ht="12.75" customHeight="1">
      <c r="A14" s="9"/>
      <c r="B14" s="2" t="s">
        <v>54</v>
      </c>
      <c r="C14" s="2"/>
      <c r="D14" s="2"/>
      <c r="E14" s="2"/>
      <c r="F14" s="2"/>
      <c r="G14" s="2"/>
      <c r="H14" s="2"/>
      <c r="I14" s="2"/>
      <c r="J14" s="2"/>
      <c r="K14" s="2"/>
      <c r="L14" s="2"/>
      <c r="M14" s="2"/>
      <c r="N14" s="2"/>
      <c r="O14" s="2"/>
      <c r="P14" s="2"/>
      <c r="Q14" s="2"/>
      <c r="R14" s="10">
        <f aca="true" t="shared" si="15" ref="R14:AF14">IF(OR($M14=R$5,$P14=R$5,$Q14=R$5),"x","")</f>
      </c>
      <c r="S14" s="10">
        <f t="shared" si="15"/>
      </c>
      <c r="T14" s="10">
        <f t="shared" si="15"/>
      </c>
      <c r="U14" s="10">
        <f t="shared" si="15"/>
      </c>
      <c r="V14" s="10">
        <f t="shared" si="15"/>
      </c>
      <c r="W14" s="10">
        <f t="shared" si="15"/>
      </c>
      <c r="X14" s="10">
        <f t="shared" si="15"/>
      </c>
      <c r="Y14" s="10">
        <f t="shared" si="15"/>
      </c>
      <c r="Z14" s="10">
        <f t="shared" si="15"/>
      </c>
      <c r="AA14" s="10">
        <f t="shared" si="15"/>
      </c>
      <c r="AB14" s="10">
        <f t="shared" si="15"/>
      </c>
      <c r="AC14" s="10">
        <f t="shared" si="15"/>
      </c>
      <c r="AD14" s="10">
        <f t="shared" si="15"/>
      </c>
      <c r="AE14" s="10">
        <f t="shared" si="15"/>
      </c>
      <c r="AF14" s="10">
        <f t="shared" si="15"/>
      </c>
      <c r="AG14" s="10">
        <f aca="true" t="shared" si="16" ref="AG14:BY14">IF(OR($M14=AG$5,$P14=AG$5,$Q14=AG$5),"x","")</f>
      </c>
      <c r="AH14" s="10">
        <f t="shared" si="16"/>
      </c>
      <c r="AI14" s="10">
        <f t="shared" si="16"/>
      </c>
      <c r="AJ14" s="10">
        <f t="shared" si="16"/>
      </c>
      <c r="AK14" s="10">
        <f t="shared" si="16"/>
      </c>
      <c r="AL14" s="10">
        <f t="shared" si="16"/>
      </c>
      <c r="AM14" s="10">
        <f t="shared" si="16"/>
      </c>
      <c r="AN14" s="10">
        <f t="shared" si="16"/>
      </c>
      <c r="AO14" s="10">
        <f t="shared" si="16"/>
      </c>
      <c r="AP14" s="10">
        <f t="shared" si="16"/>
      </c>
      <c r="AQ14" s="10">
        <f t="shared" si="16"/>
      </c>
      <c r="AR14" s="10">
        <f t="shared" si="16"/>
      </c>
      <c r="AS14" s="10">
        <f t="shared" si="16"/>
      </c>
      <c r="AT14" s="10">
        <f t="shared" si="16"/>
      </c>
      <c r="AU14" s="10">
        <f t="shared" si="16"/>
      </c>
      <c r="AV14" s="10">
        <f t="shared" si="16"/>
      </c>
      <c r="AW14" s="10">
        <f t="shared" si="16"/>
      </c>
      <c r="AX14" s="10">
        <f t="shared" si="16"/>
      </c>
      <c r="AY14" s="10">
        <f t="shared" si="16"/>
      </c>
      <c r="AZ14" s="10">
        <f t="shared" si="16"/>
      </c>
      <c r="BA14" s="10">
        <f t="shared" si="16"/>
      </c>
      <c r="BB14" s="10">
        <f t="shared" si="16"/>
      </c>
      <c r="BC14" s="10">
        <f t="shared" si="16"/>
      </c>
      <c r="BD14" s="10">
        <f t="shared" si="16"/>
      </c>
      <c r="BE14" s="10">
        <f t="shared" si="16"/>
      </c>
      <c r="BF14" s="10">
        <f t="shared" si="16"/>
      </c>
      <c r="BG14" s="10">
        <f t="shared" si="16"/>
      </c>
      <c r="BH14" s="10">
        <f t="shared" si="16"/>
      </c>
      <c r="BI14" s="10">
        <f t="shared" si="16"/>
      </c>
      <c r="BJ14" s="10">
        <f t="shared" si="16"/>
      </c>
      <c r="BK14" s="10">
        <f t="shared" si="16"/>
      </c>
      <c r="BL14" s="10">
        <f t="shared" si="16"/>
      </c>
      <c r="BM14" s="10">
        <f t="shared" si="16"/>
      </c>
      <c r="BN14" s="10">
        <f t="shared" si="16"/>
      </c>
      <c r="BO14" s="10">
        <f t="shared" si="16"/>
      </c>
      <c r="BP14" s="10">
        <f t="shared" si="16"/>
      </c>
      <c r="BQ14" s="10">
        <f t="shared" si="16"/>
      </c>
      <c r="BR14" s="10">
        <f t="shared" si="16"/>
      </c>
      <c r="BS14" s="10">
        <f t="shared" si="16"/>
      </c>
      <c r="BT14" s="10">
        <f t="shared" si="16"/>
      </c>
      <c r="BU14" s="10">
        <f t="shared" si="16"/>
      </c>
      <c r="BV14" s="10">
        <f t="shared" si="16"/>
      </c>
      <c r="BW14" s="10">
        <f t="shared" si="16"/>
      </c>
      <c r="BX14" s="10">
        <f t="shared" si="16"/>
      </c>
      <c r="BY14" s="10">
        <f t="shared" si="16"/>
      </c>
      <c r="BZ14" s="10"/>
      <c r="CA14" s="10"/>
      <c r="CB14" s="10"/>
      <c r="CC14" s="10"/>
      <c r="CD14" s="10"/>
    </row>
    <row r="15" spans="1:82" ht="12.75">
      <c r="A15" s="9"/>
      <c r="B15" s="16">
        <v>40678</v>
      </c>
      <c r="C15" s="2"/>
      <c r="D15" s="2"/>
      <c r="E15" s="2"/>
      <c r="F15" s="2"/>
      <c r="G15" s="2"/>
      <c r="H15" s="2"/>
      <c r="I15" s="2"/>
      <c r="J15" s="2"/>
      <c r="K15" s="2"/>
      <c r="L15" s="2"/>
      <c r="M15" s="2"/>
      <c r="N15" s="2"/>
      <c r="O15" s="2"/>
      <c r="P15" s="2"/>
      <c r="Q15" s="2"/>
      <c r="R15" s="10">
        <f aca="true" t="shared" si="17" ref="R15:BY17">IF(OR($M15=R$5,$P15=R$5,$Q15=R$5),"x","")</f>
      </c>
      <c r="S15" s="10">
        <f t="shared" si="17"/>
      </c>
      <c r="T15" s="10">
        <f t="shared" si="17"/>
      </c>
      <c r="U15" s="10">
        <f t="shared" si="17"/>
      </c>
      <c r="V15" s="10">
        <f t="shared" si="17"/>
      </c>
      <c r="W15" s="10">
        <f t="shared" si="17"/>
      </c>
      <c r="X15" s="10">
        <f t="shared" si="17"/>
      </c>
      <c r="Y15" s="10">
        <f t="shared" si="17"/>
      </c>
      <c r="Z15" s="10">
        <f t="shared" si="17"/>
      </c>
      <c r="AA15" s="10">
        <f t="shared" si="17"/>
      </c>
      <c r="AB15" s="10">
        <f t="shared" si="17"/>
      </c>
      <c r="AC15" s="10">
        <f t="shared" si="17"/>
      </c>
      <c r="AD15" s="10">
        <f t="shared" si="17"/>
      </c>
      <c r="AE15" s="10">
        <f t="shared" si="17"/>
      </c>
      <c r="AF15" s="10">
        <f t="shared" si="17"/>
      </c>
      <c r="AG15" s="10">
        <f t="shared" si="17"/>
      </c>
      <c r="AH15" s="10">
        <f t="shared" si="17"/>
      </c>
      <c r="AI15" s="10">
        <f t="shared" si="17"/>
      </c>
      <c r="AJ15" s="10">
        <f t="shared" si="17"/>
      </c>
      <c r="AK15" s="10">
        <f t="shared" si="17"/>
      </c>
      <c r="AL15" s="10">
        <f t="shared" si="17"/>
      </c>
      <c r="AM15" s="10">
        <f t="shared" si="17"/>
      </c>
      <c r="AN15" s="10">
        <f t="shared" si="17"/>
      </c>
      <c r="AO15" s="10">
        <f t="shared" si="17"/>
      </c>
      <c r="AP15" s="10">
        <f t="shared" si="17"/>
      </c>
      <c r="AQ15" s="10">
        <f t="shared" si="17"/>
      </c>
      <c r="AR15" s="10">
        <f t="shared" si="17"/>
      </c>
      <c r="AS15" s="10">
        <f t="shared" si="17"/>
      </c>
      <c r="AT15" s="10">
        <f t="shared" si="17"/>
      </c>
      <c r="AU15" s="10">
        <f t="shared" si="17"/>
      </c>
      <c r="AV15" s="10">
        <f t="shared" si="17"/>
      </c>
      <c r="AW15" s="10">
        <f t="shared" si="17"/>
      </c>
      <c r="AX15" s="10">
        <f t="shared" si="17"/>
      </c>
      <c r="AY15" s="10">
        <f t="shared" si="17"/>
      </c>
      <c r="AZ15" s="10">
        <f t="shared" si="17"/>
      </c>
      <c r="BA15" s="10">
        <f t="shared" si="17"/>
      </c>
      <c r="BB15" s="10">
        <f t="shared" si="17"/>
      </c>
      <c r="BC15" s="10">
        <f t="shared" si="17"/>
      </c>
      <c r="BD15" s="10">
        <f t="shared" si="17"/>
      </c>
      <c r="BE15" s="10">
        <f t="shared" si="17"/>
      </c>
      <c r="BF15" s="10">
        <f t="shared" si="17"/>
      </c>
      <c r="BG15" s="10">
        <f t="shared" si="17"/>
      </c>
      <c r="BH15" s="10">
        <f t="shared" si="17"/>
      </c>
      <c r="BI15" s="10">
        <f t="shared" si="17"/>
      </c>
      <c r="BJ15" s="10">
        <f t="shared" si="17"/>
      </c>
      <c r="BK15" s="10">
        <f t="shared" si="17"/>
      </c>
      <c r="BL15" s="10">
        <f t="shared" si="17"/>
      </c>
      <c r="BM15" s="10">
        <f t="shared" si="17"/>
      </c>
      <c r="BN15" s="10">
        <f t="shared" si="17"/>
      </c>
      <c r="BO15" s="10">
        <f t="shared" si="17"/>
      </c>
      <c r="BP15" s="10">
        <f t="shared" si="17"/>
      </c>
      <c r="BQ15" s="10">
        <f t="shared" si="17"/>
      </c>
      <c r="BR15" s="10">
        <f t="shared" si="17"/>
      </c>
      <c r="BS15" s="10">
        <f t="shared" si="17"/>
      </c>
      <c r="BT15" s="10">
        <f t="shared" si="17"/>
      </c>
      <c r="BU15" s="10">
        <f t="shared" si="17"/>
      </c>
      <c r="BV15" s="10">
        <f t="shared" si="17"/>
      </c>
      <c r="BW15" s="10">
        <f t="shared" si="17"/>
      </c>
      <c r="BX15" s="10">
        <f t="shared" si="17"/>
      </c>
      <c r="BY15" s="10">
        <f t="shared" si="17"/>
      </c>
      <c r="BZ15" s="10"/>
      <c r="CA15" s="10"/>
      <c r="CB15" s="10"/>
      <c r="CC15" s="10"/>
      <c r="CD15" s="10"/>
    </row>
    <row r="16" spans="1:82" ht="12.75">
      <c r="A16" s="11" t="s">
        <v>28</v>
      </c>
      <c r="B16" s="11"/>
      <c r="C16" s="2"/>
      <c r="D16" s="2"/>
      <c r="E16" s="2"/>
      <c r="F16" s="2"/>
      <c r="G16" s="2"/>
      <c r="H16" s="2"/>
      <c r="I16" s="2"/>
      <c r="J16" s="2"/>
      <c r="K16" s="2"/>
      <c r="L16" s="2"/>
      <c r="M16" s="2"/>
      <c r="N16" s="2"/>
      <c r="O16" s="2"/>
      <c r="P16" s="2"/>
      <c r="Q16" s="2"/>
      <c r="R16" s="10">
        <f t="shared" si="17"/>
      </c>
      <c r="S16" s="10">
        <f t="shared" si="17"/>
      </c>
      <c r="T16" s="10">
        <f t="shared" si="17"/>
      </c>
      <c r="U16" s="10">
        <f t="shared" si="17"/>
      </c>
      <c r="V16" s="10">
        <f t="shared" si="17"/>
      </c>
      <c r="W16" s="10">
        <f t="shared" si="17"/>
      </c>
      <c r="X16" s="10">
        <f t="shared" si="17"/>
      </c>
      <c r="Y16" s="10">
        <f t="shared" si="17"/>
      </c>
      <c r="Z16" s="10">
        <f t="shared" si="17"/>
      </c>
      <c r="AA16" s="10">
        <f t="shared" si="17"/>
      </c>
      <c r="AB16" s="10">
        <f t="shared" si="17"/>
      </c>
      <c r="AC16" s="10">
        <f t="shared" si="17"/>
      </c>
      <c r="AD16" s="10">
        <f t="shared" si="17"/>
      </c>
      <c r="AE16" s="10">
        <f t="shared" si="17"/>
      </c>
      <c r="AF16" s="10">
        <f t="shared" si="17"/>
      </c>
      <c r="AG16" s="10">
        <f t="shared" si="17"/>
      </c>
      <c r="AH16" s="10">
        <f t="shared" si="17"/>
      </c>
      <c r="AI16" s="10">
        <f t="shared" si="17"/>
      </c>
      <c r="AJ16" s="10">
        <f t="shared" si="17"/>
      </c>
      <c r="AK16" s="10">
        <f t="shared" si="17"/>
      </c>
      <c r="AL16" s="10">
        <f t="shared" si="17"/>
      </c>
      <c r="AM16" s="10">
        <f t="shared" si="17"/>
      </c>
      <c r="AN16" s="10">
        <f t="shared" si="17"/>
      </c>
      <c r="AO16" s="10">
        <f t="shared" si="17"/>
      </c>
      <c r="AP16" s="10">
        <f t="shared" si="17"/>
      </c>
      <c r="AQ16" s="10">
        <f t="shared" si="17"/>
      </c>
      <c r="AR16" s="10">
        <f t="shared" si="17"/>
      </c>
      <c r="AS16" s="10">
        <f t="shared" si="17"/>
      </c>
      <c r="AT16" s="10">
        <f t="shared" si="17"/>
      </c>
      <c r="AU16" s="10">
        <f t="shared" si="17"/>
      </c>
      <c r="AV16" s="10">
        <f t="shared" si="17"/>
      </c>
      <c r="AW16" s="10">
        <f t="shared" si="17"/>
      </c>
      <c r="AX16" s="10">
        <f t="shared" si="17"/>
      </c>
      <c r="AY16" s="10">
        <f t="shared" si="17"/>
      </c>
      <c r="AZ16" s="10">
        <f t="shared" si="17"/>
      </c>
      <c r="BA16" s="10">
        <f t="shared" si="17"/>
      </c>
      <c r="BB16" s="10">
        <f t="shared" si="17"/>
      </c>
      <c r="BC16" s="10">
        <f t="shared" si="17"/>
      </c>
      <c r="BD16" s="10">
        <f t="shared" si="17"/>
      </c>
      <c r="BE16" s="10">
        <f t="shared" si="17"/>
      </c>
      <c r="BF16" s="10">
        <f t="shared" si="17"/>
      </c>
      <c r="BG16" s="10">
        <f t="shared" si="17"/>
      </c>
      <c r="BH16" s="10">
        <f t="shared" si="17"/>
      </c>
      <c r="BI16" s="10">
        <f t="shared" si="17"/>
      </c>
      <c r="BJ16" s="10">
        <f t="shared" si="17"/>
      </c>
      <c r="BK16" s="10">
        <f t="shared" si="17"/>
      </c>
      <c r="BL16" s="10">
        <f t="shared" si="17"/>
      </c>
      <c r="BM16" s="10">
        <f t="shared" si="17"/>
      </c>
      <c r="BN16" s="10">
        <f t="shared" si="17"/>
      </c>
      <c r="BO16" s="10">
        <f t="shared" si="17"/>
      </c>
      <c r="BP16" s="10">
        <f t="shared" si="17"/>
      </c>
      <c r="BQ16" s="10">
        <f t="shared" si="17"/>
      </c>
      <c r="BR16" s="10">
        <f t="shared" si="17"/>
      </c>
      <c r="BS16" s="10">
        <f t="shared" si="17"/>
      </c>
      <c r="BT16" s="10">
        <f t="shared" si="17"/>
      </c>
      <c r="BU16" s="10">
        <f t="shared" si="17"/>
      </c>
      <c r="BV16" s="10">
        <f t="shared" si="17"/>
      </c>
      <c r="BW16" s="10">
        <f t="shared" si="17"/>
      </c>
      <c r="BX16" s="10">
        <f t="shared" si="17"/>
      </c>
      <c r="BY16" s="10">
        <f t="shared" si="17"/>
      </c>
      <c r="BZ16" s="10"/>
      <c r="CA16" s="10"/>
      <c r="CB16" s="10"/>
      <c r="CC16" s="10"/>
      <c r="CD16" s="10"/>
    </row>
    <row r="17" spans="1:82" ht="12.75">
      <c r="A17" s="11"/>
      <c r="B17" s="11"/>
      <c r="C17" s="2"/>
      <c r="D17" s="2"/>
      <c r="E17" s="2"/>
      <c r="F17" s="2"/>
      <c r="G17" s="2"/>
      <c r="H17" s="2"/>
      <c r="I17" s="2"/>
      <c r="J17" s="2"/>
      <c r="K17" s="2"/>
      <c r="L17" s="2"/>
      <c r="M17" s="2"/>
      <c r="N17" s="2"/>
      <c r="O17" s="2"/>
      <c r="P17" s="2"/>
      <c r="Q17" s="2"/>
      <c r="R17" s="10">
        <f t="shared" si="17"/>
      </c>
      <c r="S17" s="10">
        <f t="shared" si="17"/>
      </c>
      <c r="T17" s="10">
        <f t="shared" si="17"/>
      </c>
      <c r="U17" s="10">
        <f t="shared" si="17"/>
      </c>
      <c r="V17" s="10">
        <f t="shared" si="17"/>
      </c>
      <c r="W17" s="10">
        <f t="shared" si="17"/>
      </c>
      <c r="X17" s="10">
        <f t="shared" si="17"/>
      </c>
      <c r="Y17" s="10">
        <f t="shared" si="17"/>
      </c>
      <c r="Z17" s="10">
        <f t="shared" si="17"/>
      </c>
      <c r="AA17" s="10">
        <f t="shared" si="17"/>
      </c>
      <c r="AB17" s="10">
        <f t="shared" si="17"/>
      </c>
      <c r="AC17" s="10">
        <f t="shared" si="17"/>
      </c>
      <c r="AD17" s="10">
        <f t="shared" si="17"/>
      </c>
      <c r="AE17" s="10">
        <f t="shared" si="17"/>
      </c>
      <c r="AF17" s="10">
        <f t="shared" si="17"/>
      </c>
      <c r="AG17" s="10">
        <f t="shared" si="17"/>
      </c>
      <c r="AH17" s="10">
        <f t="shared" si="17"/>
      </c>
      <c r="AI17" s="10">
        <f t="shared" si="17"/>
      </c>
      <c r="AJ17" s="10">
        <f t="shared" si="17"/>
      </c>
      <c r="AK17" s="10">
        <f t="shared" si="17"/>
      </c>
      <c r="AL17" s="10">
        <f t="shared" si="17"/>
      </c>
      <c r="AM17" s="10">
        <f t="shared" si="17"/>
      </c>
      <c r="AN17" s="10">
        <f t="shared" si="17"/>
      </c>
      <c r="AO17" s="10">
        <f t="shared" si="17"/>
      </c>
      <c r="AP17" s="10">
        <f t="shared" si="17"/>
      </c>
      <c r="AQ17" s="10">
        <f t="shared" si="17"/>
      </c>
      <c r="AR17" s="10">
        <f t="shared" si="17"/>
      </c>
      <c r="AS17" s="10">
        <f t="shared" si="17"/>
      </c>
      <c r="AT17" s="10">
        <f t="shared" si="17"/>
      </c>
      <c r="AU17" s="10">
        <f t="shared" si="17"/>
      </c>
      <c r="AV17" s="10">
        <f t="shared" si="17"/>
      </c>
      <c r="AW17" s="10">
        <f t="shared" si="17"/>
      </c>
      <c r="AX17" s="10">
        <f t="shared" si="17"/>
      </c>
      <c r="AY17" s="10">
        <f t="shared" si="17"/>
      </c>
      <c r="AZ17" s="10">
        <f t="shared" si="17"/>
      </c>
      <c r="BA17" s="10">
        <f t="shared" si="17"/>
      </c>
      <c r="BB17" s="10">
        <f t="shared" si="17"/>
      </c>
      <c r="BC17" s="10">
        <f t="shared" si="17"/>
      </c>
      <c r="BD17" s="10">
        <f t="shared" si="17"/>
      </c>
      <c r="BE17" s="10">
        <f t="shared" si="17"/>
      </c>
      <c r="BF17" s="10">
        <f t="shared" si="17"/>
      </c>
      <c r="BG17" s="10">
        <f t="shared" si="17"/>
      </c>
      <c r="BH17" s="10">
        <f t="shared" si="17"/>
      </c>
      <c r="BI17" s="10">
        <f t="shared" si="17"/>
      </c>
      <c r="BJ17" s="10">
        <f t="shared" si="17"/>
      </c>
      <c r="BK17" s="10">
        <f t="shared" si="17"/>
      </c>
      <c r="BL17" s="10">
        <f t="shared" si="17"/>
      </c>
      <c r="BM17" s="10">
        <f t="shared" si="17"/>
      </c>
      <c r="BN17" s="10">
        <f t="shared" si="17"/>
      </c>
      <c r="BO17" s="10">
        <f t="shared" si="17"/>
      </c>
      <c r="BP17" s="10">
        <f t="shared" si="17"/>
      </c>
      <c r="BQ17" s="10">
        <f t="shared" si="17"/>
      </c>
      <c r="BR17" s="10">
        <f t="shared" si="17"/>
      </c>
      <c r="BS17" s="10">
        <f t="shared" si="17"/>
      </c>
      <c r="BT17" s="10">
        <f t="shared" si="17"/>
      </c>
      <c r="BU17" s="10">
        <f t="shared" si="17"/>
      </c>
      <c r="BV17" s="10">
        <f t="shared" si="17"/>
      </c>
      <c r="BW17" s="10">
        <f t="shared" si="17"/>
      </c>
      <c r="BX17" s="10">
        <f t="shared" si="17"/>
      </c>
      <c r="BY17" s="10">
        <f t="shared" si="17"/>
      </c>
      <c r="BZ17" s="10"/>
      <c r="CA17" s="10"/>
      <c r="CB17" s="10"/>
      <c r="CC17" s="10"/>
      <c r="CD17" s="10"/>
    </row>
    <row r="18" spans="1:82" ht="12.75">
      <c r="A18" s="11"/>
      <c r="B18" s="11"/>
      <c r="C18" s="2"/>
      <c r="D18" s="2"/>
      <c r="E18" s="2"/>
      <c r="F18" s="2"/>
      <c r="G18" s="2"/>
      <c r="H18" s="2"/>
      <c r="I18" s="2"/>
      <c r="J18" s="2"/>
      <c r="K18" s="2"/>
      <c r="L18" s="2"/>
      <c r="M18" s="2"/>
      <c r="N18" s="2"/>
      <c r="O18" s="2"/>
      <c r="P18" s="2"/>
      <c r="Q18" s="2"/>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row>
    <row r="19" spans="1:82" ht="12.75">
      <c r="A19" s="11"/>
      <c r="B19" s="11"/>
      <c r="C19" s="2"/>
      <c r="D19" s="2"/>
      <c r="E19" s="2"/>
      <c r="F19" s="2"/>
      <c r="G19" s="2"/>
      <c r="H19" s="2"/>
      <c r="I19" s="2"/>
      <c r="J19" s="2"/>
      <c r="K19" s="2"/>
      <c r="L19" s="2"/>
      <c r="M19" s="2"/>
      <c r="N19" s="2"/>
      <c r="O19" s="2"/>
      <c r="P19" s="2"/>
      <c r="Q19" s="2"/>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row>
    <row r="20" spans="1:82" ht="12.75">
      <c r="A20" s="11"/>
      <c r="B20" s="11"/>
      <c r="C20" s="2"/>
      <c r="D20" s="2"/>
      <c r="E20" s="2"/>
      <c r="F20" s="2"/>
      <c r="G20" s="2"/>
      <c r="H20" s="2"/>
      <c r="I20" s="2"/>
      <c r="J20" s="2"/>
      <c r="K20" s="2"/>
      <c r="L20" s="2"/>
      <c r="M20" s="2"/>
      <c r="N20" s="2"/>
      <c r="O20" s="2"/>
      <c r="P20" s="2"/>
      <c r="Q20" s="2"/>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row>
    <row r="21" spans="1:82" ht="12.75">
      <c r="A21" s="11"/>
      <c r="B21" s="11"/>
      <c r="C21" s="2"/>
      <c r="D21" s="2"/>
      <c r="E21" s="2"/>
      <c r="F21" s="2"/>
      <c r="G21" s="2"/>
      <c r="H21" s="2"/>
      <c r="I21" s="2"/>
      <c r="J21" s="2"/>
      <c r="K21" s="2"/>
      <c r="L21" s="2"/>
      <c r="M21" s="2"/>
      <c r="N21" s="2"/>
      <c r="O21" s="2"/>
      <c r="P21" s="2"/>
      <c r="Q21" s="2"/>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row>
    <row r="22" spans="1:82" ht="12.75">
      <c r="A22" s="11"/>
      <c r="B22" s="11"/>
      <c r="C22" s="2"/>
      <c r="D22" s="2"/>
      <c r="E22" s="2"/>
      <c r="F22" s="2"/>
      <c r="G22" s="2"/>
      <c r="H22" s="2"/>
      <c r="I22" s="2"/>
      <c r="J22" s="2"/>
      <c r="K22" s="2"/>
      <c r="L22" s="2"/>
      <c r="M22" s="2"/>
      <c r="N22" s="2"/>
      <c r="O22" s="2"/>
      <c r="P22" s="2"/>
      <c r="Q22" s="2"/>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row>
    <row r="23" spans="1:82" ht="12.75">
      <c r="A23" s="11"/>
      <c r="B23" s="11"/>
      <c r="C23" s="2"/>
      <c r="D23" s="2"/>
      <c r="E23" s="2"/>
      <c r="F23" s="2"/>
      <c r="G23" s="2"/>
      <c r="H23" s="2"/>
      <c r="I23" s="2"/>
      <c r="J23" s="2"/>
      <c r="K23" s="2"/>
      <c r="L23" s="2"/>
      <c r="M23" s="2"/>
      <c r="N23" s="2"/>
      <c r="O23" s="2"/>
      <c r="P23" s="2"/>
      <c r="Q23" s="2"/>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row>
    <row r="24" spans="1:82" ht="12.75">
      <c r="A24" s="11"/>
      <c r="B24" s="11"/>
      <c r="C24" s="2"/>
      <c r="D24" s="2"/>
      <c r="E24" s="2"/>
      <c r="F24" s="2"/>
      <c r="G24" s="2"/>
      <c r="H24" s="2"/>
      <c r="I24" s="2"/>
      <c r="J24" s="2"/>
      <c r="K24" s="2"/>
      <c r="L24" s="2"/>
      <c r="M24" s="2"/>
      <c r="N24" s="2"/>
      <c r="O24" s="2"/>
      <c r="P24" s="2"/>
      <c r="Q24" s="2"/>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row>
    <row r="25" spans="1:82" ht="12.75">
      <c r="A25" s="11"/>
      <c r="B25" s="11"/>
      <c r="C25" s="2"/>
      <c r="D25" s="2"/>
      <c r="E25" s="2"/>
      <c r="F25" s="2"/>
      <c r="G25" s="2"/>
      <c r="H25" s="2"/>
      <c r="I25" s="2"/>
      <c r="J25" s="2"/>
      <c r="K25" s="2"/>
      <c r="L25" s="2"/>
      <c r="M25" s="2"/>
      <c r="N25" s="2"/>
      <c r="O25" s="2"/>
      <c r="P25" s="2"/>
      <c r="Q25" s="2"/>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row>
    <row r="26" spans="1:82" ht="12.75">
      <c r="A26" s="11"/>
      <c r="B26" s="11"/>
      <c r="C26" s="2"/>
      <c r="D26" s="2"/>
      <c r="E26" s="2"/>
      <c r="F26" s="2"/>
      <c r="G26" s="2"/>
      <c r="H26" s="2"/>
      <c r="I26" s="2"/>
      <c r="J26" s="2"/>
      <c r="K26" s="2"/>
      <c r="L26" s="2"/>
      <c r="M26" s="2"/>
      <c r="N26" s="2"/>
      <c r="O26" s="2"/>
      <c r="P26" s="2"/>
      <c r="Q26" s="2"/>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row>
    <row r="27" spans="1:82" ht="12.75">
      <c r="A27" s="11"/>
      <c r="B27" s="11"/>
      <c r="C27" s="2"/>
      <c r="D27" s="2"/>
      <c r="E27" s="2"/>
      <c r="F27" s="2"/>
      <c r="G27" s="2"/>
      <c r="H27" s="2"/>
      <c r="I27" s="2"/>
      <c r="J27" s="2"/>
      <c r="K27" s="2"/>
      <c r="L27" s="2"/>
      <c r="M27" s="2"/>
      <c r="N27" s="2"/>
      <c r="O27" s="2"/>
      <c r="P27" s="2"/>
      <c r="Q27" s="2"/>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row>
    <row r="28" spans="1:82" ht="12.75">
      <c r="A28" s="11"/>
      <c r="B28" s="11"/>
      <c r="C28" s="2"/>
      <c r="D28" s="2"/>
      <c r="E28" s="2"/>
      <c r="F28" s="2"/>
      <c r="G28" s="2"/>
      <c r="H28" s="2"/>
      <c r="I28" s="2"/>
      <c r="J28" s="2"/>
      <c r="K28" s="2"/>
      <c r="L28" s="2"/>
      <c r="M28" s="2"/>
      <c r="N28" s="2"/>
      <c r="O28" s="2"/>
      <c r="P28" s="2"/>
      <c r="Q28" s="2"/>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row>
    <row r="29" spans="1:82" ht="12.75">
      <c r="A29" s="11"/>
      <c r="B29" s="11"/>
      <c r="C29" s="2"/>
      <c r="D29" s="2"/>
      <c r="E29" s="2"/>
      <c r="F29" s="2"/>
      <c r="G29" s="2"/>
      <c r="H29" s="2"/>
      <c r="I29" s="2"/>
      <c r="J29" s="2"/>
      <c r="K29" s="2"/>
      <c r="L29" s="2"/>
      <c r="M29" s="2"/>
      <c r="N29" s="2"/>
      <c r="O29" s="2"/>
      <c r="P29" s="2"/>
      <c r="Q29" s="2"/>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row>
    <row r="30" spans="2:82" ht="12.75">
      <c r="B30" s="7"/>
      <c r="C30" s="12"/>
      <c r="D30" s="12"/>
      <c r="E30" s="12"/>
      <c r="F30" s="12"/>
      <c r="G30" s="12"/>
      <c r="H30" s="12"/>
      <c r="I30" s="12"/>
      <c r="J30" s="12"/>
      <c r="K30" s="12"/>
      <c r="L30" s="12"/>
      <c r="M30" s="12"/>
      <c r="N30" s="12"/>
      <c r="O30" s="12"/>
      <c r="P30" s="12"/>
      <c r="Q30" s="12"/>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row>
    <row r="31" spans="2:82" ht="12.75">
      <c r="B31" s="7"/>
      <c r="C31" s="12"/>
      <c r="D31" s="12"/>
      <c r="E31" s="12"/>
      <c r="F31" s="12"/>
      <c r="G31" s="12"/>
      <c r="H31" s="12"/>
      <c r="I31" s="12"/>
      <c r="J31" s="12"/>
      <c r="K31" s="12"/>
      <c r="L31" s="12"/>
      <c r="M31" s="12"/>
      <c r="N31" s="12"/>
      <c r="O31" s="12"/>
      <c r="P31" s="12"/>
      <c r="Q31" s="12"/>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row>
    <row r="32" spans="2:82" ht="409.5">
      <c r="B32" s="7"/>
      <c r="C32" s="12"/>
      <c r="D32" s="12"/>
      <c r="E32" s="12"/>
      <c r="F32" s="12"/>
      <c r="G32" s="12"/>
      <c r="H32" s="12"/>
      <c r="I32" s="12"/>
      <c r="J32" s="12"/>
      <c r="K32" s="12"/>
      <c r="L32" s="12"/>
      <c r="M32" s="12"/>
      <c r="N32" s="12"/>
      <c r="O32" s="12"/>
      <c r="P32" s="12"/>
      <c r="Q32" s="12"/>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row>
    <row r="33" spans="2:82" ht="409.5">
      <c r="B33" s="7"/>
      <c r="C33" s="12"/>
      <c r="D33" s="12"/>
      <c r="E33" s="12"/>
      <c r="F33" s="12"/>
      <c r="G33" s="12"/>
      <c r="H33" s="12"/>
      <c r="I33" s="12"/>
      <c r="J33" s="12"/>
      <c r="K33" s="12"/>
      <c r="L33" s="12"/>
      <c r="M33" s="12"/>
      <c r="N33" s="12"/>
      <c r="O33" s="12"/>
      <c r="P33" s="12"/>
      <c r="Q33" s="12"/>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row>
    <row r="34" spans="2:82" ht="409.5">
      <c r="B34" s="7"/>
      <c r="C34" s="12"/>
      <c r="D34" s="12"/>
      <c r="E34" s="12"/>
      <c r="F34" s="12"/>
      <c r="G34" s="12"/>
      <c r="H34" s="12"/>
      <c r="I34" s="12"/>
      <c r="J34" s="12"/>
      <c r="K34" s="12"/>
      <c r="L34" s="12"/>
      <c r="M34" s="12"/>
      <c r="N34" s="12"/>
      <c r="O34" s="12"/>
      <c r="P34" s="12"/>
      <c r="Q34" s="12"/>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row>
    <row r="35" spans="2:82" ht="409.5">
      <c r="B35" s="7"/>
      <c r="C35" s="13"/>
      <c r="D35" s="13"/>
      <c r="E35" s="13"/>
      <c r="F35" s="13"/>
      <c r="G35" s="13"/>
      <c r="H35" s="13"/>
      <c r="I35" s="13"/>
      <c r="J35" s="13"/>
      <c r="K35" s="13"/>
      <c r="L35" s="13"/>
      <c r="M35" s="13"/>
      <c r="N35" s="13"/>
      <c r="O35" s="13"/>
      <c r="P35" s="13"/>
      <c r="Q35" s="13"/>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row>
    <row r="36" spans="2:82" ht="409.5">
      <c r="B36" s="7"/>
      <c r="C36" s="13"/>
      <c r="D36" s="13"/>
      <c r="E36" s="13"/>
      <c r="F36" s="13"/>
      <c r="G36" s="13"/>
      <c r="H36" s="13"/>
      <c r="I36" s="13"/>
      <c r="J36" s="13"/>
      <c r="K36" s="13"/>
      <c r="L36" s="13"/>
      <c r="M36" s="13"/>
      <c r="N36" s="13"/>
      <c r="O36" s="13"/>
      <c r="P36" s="13"/>
      <c r="Q36" s="13"/>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row>
    <row r="37" spans="2:82" ht="409.5">
      <c r="B37" s="7"/>
      <c r="C37" s="13"/>
      <c r="D37" s="13"/>
      <c r="E37" s="13"/>
      <c r="F37" s="13"/>
      <c r="G37" s="13"/>
      <c r="H37" s="13"/>
      <c r="I37" s="13"/>
      <c r="J37" s="13"/>
      <c r="K37" s="13"/>
      <c r="L37" s="13"/>
      <c r="M37" s="13"/>
      <c r="N37" s="13"/>
      <c r="O37" s="13"/>
      <c r="P37" s="13"/>
      <c r="Q37" s="13"/>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row>
    <row r="38" spans="2:82" ht="409.5">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2:82" ht="409.5">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2:82" ht="409.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2:82" ht="409.5">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2:82" ht="409.5">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2:82" ht="12.7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2:82" ht="12.75">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2:82" ht="12.75">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sheetData>
  <sheetProtection sheet="1" objects="1" scenarios="1"/>
  <conditionalFormatting sqref="R14:BY17">
    <cfRule type="expression" priority="1" dxfId="10" stopIfTrue="1">
      <formula>OR(AND($C14&lt;=R$5,R$5&lt;=$D14),AND($E14&lt;=R$5,R$5&lt;=$F14),AND($G14&lt;=R$5,R$5&lt;=$H14),AND($I14&lt;=R$5,R$5&lt;=$J14))</formula>
    </cfRule>
  </conditionalFormatting>
  <conditionalFormatting sqref="R6:BY13">
    <cfRule type="expression" priority="2" dxfId="10" stopIfTrue="1">
      <formula>OR(AND($C6&lt;=R$5,R$5&lt;=$D6),AND($E6&lt;=R$5,R$5&lt;=$F6),AND($G6&lt;=R$5,R$5&lt;=$H6),AND($I6&lt;=R$5,R$5&lt;=$J6),AND($K6&lt;=R$5,R$5&lt;=$L6))</formula>
    </cfRule>
  </conditionalFormatting>
  <conditionalFormatting sqref="BZ6:CC12">
    <cfRule type="expression" priority="6" dxfId="10" stopIfTrue="1">
      <formula>AND($C6&lt;=BZ$5,BZ$5&lt;=$D6)</formula>
    </cfRule>
    <cfRule type="expression" priority="7" dxfId="11" stopIfTrue="1">
      <formula>AND($E6&lt;=BZ$5,BZ$5&lt;=$F6)</formula>
    </cfRule>
    <cfRule type="expression" priority="8" dxfId="12" stopIfTrue="1">
      <formula>AND($I6&lt;=BZ$5,BZ$5&lt;=$J6)</formula>
    </cfRule>
  </conditionalFormatting>
  <conditionalFormatting sqref="BZ13:CC15">
    <cfRule type="expression" priority="9" dxfId="13" stopIfTrue="1">
      <formula>AND($C13&lt;=BZ$5,BZ$5&lt;=$D13)</formula>
    </cfRule>
    <cfRule type="expression" priority="10" dxfId="11" stopIfTrue="1">
      <formula>AND($E13&lt;=BZ$5,BZ$5&lt;=$F13)</formula>
    </cfRule>
    <cfRule type="expression" priority="11" dxfId="0" stopIfTrue="1">
      <formula>$M13=BZ$5</formula>
    </cfRule>
  </conditionalFormatting>
  <conditionalFormatting sqref="R18:BY37 BZ16:CC37">
    <cfRule type="expression" priority="12" dxfId="1" stopIfTrue="1">
      <formula>AND($C16&lt;=R$5,R$5&lt;=$D16)</formula>
    </cfRule>
    <cfRule type="expression" priority="13" dxfId="0" stopIfTrue="1">
      <formula>"if($ae8="""",$ad$6,"""")"</formula>
    </cfRule>
  </conditionalFormatting>
  <printOptions/>
  <pageMargins left="0.75" right="0.75" top="1" bottom="1" header="0.5" footer="0.5"/>
  <pageSetup fitToHeight="1"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codeName="Sheet5"/>
  <dimension ref="A6:A11"/>
  <sheetViews>
    <sheetView zoomScalePageLayoutView="0" workbookViewId="0" topLeftCell="A1">
      <selection activeCell="A6" sqref="A6:IV6"/>
    </sheetView>
  </sheetViews>
  <sheetFormatPr defaultColWidth="9.140625" defaultRowHeight="12.75"/>
  <cols>
    <col min="1" max="1" width="50.7109375" style="0" customWidth="1"/>
  </cols>
  <sheetData>
    <row r="6" ht="12.75">
      <c r="A6" t="s">
        <v>52</v>
      </c>
    </row>
    <row r="7" ht="12.75">
      <c r="A7" t="s">
        <v>56</v>
      </c>
    </row>
    <row r="8" ht="12.75">
      <c r="A8">
        <f>gantt!A8&amp;gantt!B8</f>
      </c>
    </row>
    <row r="9" ht="12.75">
      <c r="A9">
        <f>gantt!A9&amp;gantt!B9</f>
      </c>
    </row>
    <row r="10" ht="12.75">
      <c r="A10">
        <f>gantt!A10&amp;gantt!B10</f>
      </c>
    </row>
    <row r="11" ht="12.75">
      <c r="A11">
        <f>gantt!A12&amp;gantt!B12</f>
      </c>
    </row>
  </sheetData>
  <sheetProtection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A1"/>
  <sheetViews>
    <sheetView showGridLines="0" zoomScalePageLayoutView="0" workbookViewId="0" topLeftCell="A1">
      <selection activeCell="A1" sqref="A1"/>
    </sheetView>
  </sheetViews>
  <sheetFormatPr defaultColWidth="9.140625" defaultRowHeight="12.75"/>
  <sheetData/>
  <sheetProtection sheet="1" objects="1" scenarios="1"/>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
  <dimension ref="A1:B3"/>
  <sheetViews>
    <sheetView zoomScalePageLayoutView="0" workbookViewId="0" topLeftCell="A1">
      <selection activeCell="B1" sqref="B1"/>
    </sheetView>
  </sheetViews>
  <sheetFormatPr defaultColWidth="9.140625" defaultRowHeight="12.75"/>
  <cols>
    <col min="2" max="2" width="11.7109375" style="0" bestFit="1" customWidth="1"/>
  </cols>
  <sheetData>
    <row r="1" spans="1:2" ht="12.75">
      <c r="A1" t="s">
        <v>25</v>
      </c>
      <c r="B1" s="18">
        <v>40721</v>
      </c>
    </row>
    <row r="2" spans="1:2" ht="12.75">
      <c r="A2" t="s">
        <v>13</v>
      </c>
      <c r="B2">
        <v>48</v>
      </c>
    </row>
    <row r="3" spans="1:2" ht="12.75">
      <c r="A3" t="s">
        <v>26</v>
      </c>
      <c r="B3">
        <v>30</v>
      </c>
    </row>
  </sheetData>
  <sheetProtection sheet="1" objects="1" scenario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E16"/>
  <sheetViews>
    <sheetView zoomScalePageLayoutView="0" workbookViewId="0" topLeftCell="A1">
      <selection activeCell="C21" sqref="C21"/>
    </sheetView>
  </sheetViews>
  <sheetFormatPr defaultColWidth="9.140625" defaultRowHeight="12.75"/>
  <sheetData>
    <row r="1" spans="1:5" ht="12.75">
      <c r="A1" t="s">
        <v>3</v>
      </c>
      <c r="B1" t="s">
        <v>4</v>
      </c>
      <c r="C1" t="s">
        <v>5</v>
      </c>
      <c r="D1" t="s">
        <v>6</v>
      </c>
      <c r="E1" t="s">
        <v>7</v>
      </c>
    </row>
    <row r="2" spans="1:3" ht="12.75">
      <c r="A2">
        <v>1</v>
      </c>
      <c r="B2" t="s">
        <v>8</v>
      </c>
      <c r="C2">
        <v>10</v>
      </c>
    </row>
    <row r="3" spans="1:3" ht="12.75">
      <c r="A3">
        <v>2</v>
      </c>
      <c r="B3" t="s">
        <v>11</v>
      </c>
      <c r="C3" t="s">
        <v>14</v>
      </c>
    </row>
    <row r="4" spans="1:2" ht="12.75">
      <c r="A4">
        <v>2</v>
      </c>
      <c r="B4" t="s">
        <v>17</v>
      </c>
    </row>
    <row r="5" spans="1:3" ht="12.75">
      <c r="A5">
        <v>3</v>
      </c>
      <c r="B5" t="s">
        <v>40</v>
      </c>
      <c r="C5" t="s">
        <v>15</v>
      </c>
    </row>
    <row r="6" spans="1:3" ht="12.75">
      <c r="A6">
        <v>3</v>
      </c>
      <c r="B6" t="s">
        <v>39</v>
      </c>
      <c r="C6" t="s">
        <v>16</v>
      </c>
    </row>
    <row r="7" spans="1:2" ht="12.75">
      <c r="A7">
        <v>2</v>
      </c>
      <c r="B7" t="s">
        <v>10</v>
      </c>
    </row>
    <row r="8" spans="1:3" ht="12.75">
      <c r="A8">
        <v>3</v>
      </c>
      <c r="B8" t="s">
        <v>18</v>
      </c>
      <c r="C8" t="s">
        <v>21</v>
      </c>
    </row>
    <row r="9" spans="1:3" ht="12.75">
      <c r="A9">
        <v>3</v>
      </c>
      <c r="B9" t="s">
        <v>31</v>
      </c>
      <c r="C9" t="s">
        <v>34</v>
      </c>
    </row>
    <row r="10" spans="1:3" ht="12.75">
      <c r="A10">
        <v>3</v>
      </c>
      <c r="B10" t="s">
        <v>32</v>
      </c>
      <c r="C10" t="s">
        <v>42</v>
      </c>
    </row>
    <row r="11" spans="1:3" ht="12.75">
      <c r="A11">
        <v>3</v>
      </c>
      <c r="B11" t="s">
        <v>37</v>
      </c>
      <c r="C11" t="s">
        <v>22</v>
      </c>
    </row>
    <row r="12" spans="1:3" ht="12.75">
      <c r="A12">
        <v>3</v>
      </c>
      <c r="B12" t="s">
        <v>38</v>
      </c>
      <c r="C12" t="s">
        <v>23</v>
      </c>
    </row>
    <row r="13" spans="1:2" ht="12.75">
      <c r="A13">
        <v>2</v>
      </c>
      <c r="B13" t="s">
        <v>9</v>
      </c>
    </row>
    <row r="14" spans="1:3" ht="12.75">
      <c r="A14">
        <v>3</v>
      </c>
      <c r="B14" t="s">
        <v>19</v>
      </c>
      <c r="C14" t="s">
        <v>24</v>
      </c>
    </row>
    <row r="15" spans="1:3" ht="12.75">
      <c r="A15">
        <v>3</v>
      </c>
      <c r="B15" t="s">
        <v>30</v>
      </c>
      <c r="C15" t="s">
        <v>33</v>
      </c>
    </row>
    <row r="16" spans="1:3" ht="12.75">
      <c r="A16">
        <v>3</v>
      </c>
      <c r="B16" t="s">
        <v>20</v>
      </c>
      <c r="C16" t="s">
        <v>29</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Irwin Grayson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Irwin</dc:creator>
  <cp:keywords/>
  <dc:description/>
  <cp:lastModifiedBy>David</cp:lastModifiedBy>
  <cp:lastPrinted>2010-10-22T06:27:01Z</cp:lastPrinted>
  <dcterms:created xsi:type="dcterms:W3CDTF">2009-04-17T11:44:41Z</dcterms:created>
  <dcterms:modified xsi:type="dcterms:W3CDTF">2011-05-15T08:17:19Z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